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45" windowWidth="14145" windowHeight="8700" firstSheet="5" activeTab="17"/>
  </bookViews>
  <sheets>
    <sheet name="총괄표" sheetId="17" r:id="rId1"/>
    <sheet name="서울" sheetId="29" r:id="rId2"/>
    <sheet name="부산" sheetId="18" r:id="rId3"/>
    <sheet name="대구" sheetId="19" r:id="rId4"/>
    <sheet name="인천" sheetId="20" r:id="rId5"/>
    <sheet name="광주" sheetId="21" r:id="rId6"/>
    <sheet name="대전" sheetId="35" r:id="rId7"/>
    <sheet name="울산" sheetId="22" r:id="rId8"/>
    <sheet name="세종" sheetId="23" r:id="rId9"/>
    <sheet name="경기" sheetId="32" r:id="rId10"/>
    <sheet name="강원" sheetId="33" r:id="rId11"/>
    <sheet name="충북" sheetId="24" r:id="rId12"/>
    <sheet name="충남" sheetId="25" r:id="rId13"/>
    <sheet name="전북" sheetId="34" r:id="rId14"/>
    <sheet name="전남" sheetId="26" r:id="rId15"/>
    <sheet name="경북" sheetId="27" r:id="rId16"/>
    <sheet name="경남" sheetId="28" r:id="rId17"/>
    <sheet name="제주" sheetId="36" r:id="rId18"/>
    <sheet name="Sheet1" sheetId="37" r:id="rId19"/>
  </sheets>
  <externalReferences>
    <externalReference r:id="rId20"/>
    <externalReference r:id="rId21"/>
  </externalReferences>
  <definedNames>
    <definedName name="_xlnm._FilterDatabase" localSheetId="10" hidden="1">강원!$A$4:$W$72</definedName>
    <definedName name="_xlnm._FilterDatabase" localSheetId="9" hidden="1">경기!$A$1:$Y$82</definedName>
    <definedName name="_xlnm._FilterDatabase" localSheetId="16" hidden="1">경남!$A$4:$Y$50</definedName>
    <definedName name="_xlnm._FilterDatabase" localSheetId="15" hidden="1">경북!$A$4:$W$4</definedName>
    <definedName name="_xlnm._FilterDatabase" localSheetId="5" hidden="1">광주!$A$4:$W$12</definedName>
    <definedName name="_xlnm._FilterDatabase" localSheetId="3" hidden="1">대구!$A$4:$W$28</definedName>
    <definedName name="_xlnm._FilterDatabase" localSheetId="6" hidden="1">대전!$A$4:$W$13</definedName>
    <definedName name="_xlnm._FilterDatabase" localSheetId="2" hidden="1">부산!$A$4:$W$37</definedName>
    <definedName name="_xlnm._FilterDatabase" localSheetId="1" hidden="1">서울!$A$4:$W$64</definedName>
    <definedName name="_xlnm._FilterDatabase" localSheetId="8" hidden="1">세종!$A$4:$W$7</definedName>
    <definedName name="_xlnm._FilterDatabase" localSheetId="7" hidden="1">울산!$A$4:$W$14</definedName>
    <definedName name="_xlnm._FilterDatabase" localSheetId="4" hidden="1">인천!$A$4:$W$23</definedName>
    <definedName name="_xlnm._FilterDatabase" localSheetId="14" hidden="1">전남!$A$4:$W$106</definedName>
    <definedName name="_xlnm._FilterDatabase" localSheetId="13" hidden="1">전북!$A$4:$W$42</definedName>
    <definedName name="_xlnm._FilterDatabase" localSheetId="17" hidden="1">제주!$A$4:$W$32</definedName>
    <definedName name="_xlnm._FilterDatabase" localSheetId="12" hidden="1">충남!$A$4:$W$11</definedName>
    <definedName name="_xlnm._FilterDatabase" localSheetId="11" hidden="1">충북!$A$4:$W$40</definedName>
    <definedName name="_xlnm.Print_Area" localSheetId="9">경기!$A$1:$X$4</definedName>
    <definedName name="_xlnm.Print_Area" localSheetId="16">경남!$A$1:$Y$50</definedName>
    <definedName name="_xlnm.Print_Area" localSheetId="15">경북!$A$1:$Y$70</definedName>
    <definedName name="_xlnm.Print_Area" localSheetId="3">대구!$A$1:$Y$28</definedName>
    <definedName name="_xlnm.Print_Area" localSheetId="6">대전!$A$1:$X$13</definedName>
    <definedName name="_xlnm.Print_Area" localSheetId="2">부산!$A$1:$X$34</definedName>
    <definedName name="_xlnm.Print_Area" localSheetId="1">서울!$A$1:$X$64</definedName>
    <definedName name="_xlnm.Print_Area" localSheetId="8">세종!$A$1:$X$7</definedName>
    <definedName name="_xlnm.Print_Area" localSheetId="7">울산!$A$1:$X$14</definedName>
    <definedName name="_xlnm.Print_Area" localSheetId="4">인천!$A$1:$X$23</definedName>
    <definedName name="_xlnm.Print_Area" localSheetId="14">전남!$A$1:$X$106</definedName>
    <definedName name="_xlnm.Print_Area" localSheetId="13">전북!$A$1:$X$42</definedName>
    <definedName name="_xlnm.Print_Area" localSheetId="17">제주!$A$1:$X$32</definedName>
    <definedName name="_xlnm.Print_Area" localSheetId="0">총괄표!$A$1:$T$18</definedName>
    <definedName name="_xlnm.Print_Area" localSheetId="12">충남!$A$1:$X$11</definedName>
    <definedName name="_xlnm.Print_Area" localSheetId="11">충북!$A$1:$X$40</definedName>
    <definedName name="_xlnm.Print_Titles" localSheetId="10">강원!$1:$4</definedName>
    <definedName name="_xlnm.Print_Titles" localSheetId="9">경기!$1:$4</definedName>
    <definedName name="_xlnm.Print_Titles" localSheetId="16">경남!$4:$4</definedName>
    <definedName name="_xlnm.Print_Titles" localSheetId="15">경북!$1:$4</definedName>
    <definedName name="_xlnm.Print_Titles" localSheetId="5">광주!$1:$4</definedName>
    <definedName name="_xlnm.Print_Titles" localSheetId="3">대구!$1:$4</definedName>
    <definedName name="_xlnm.Print_Titles" localSheetId="6">대전!$1:$4</definedName>
    <definedName name="_xlnm.Print_Titles" localSheetId="2">부산!$1:$4</definedName>
    <definedName name="_xlnm.Print_Titles" localSheetId="1">서울!$1:$4</definedName>
    <definedName name="_xlnm.Print_Titles" localSheetId="8">세종!$1:$4</definedName>
    <definedName name="_xlnm.Print_Titles" localSheetId="7">울산!$1:$4</definedName>
    <definedName name="_xlnm.Print_Titles" localSheetId="4">인천!$1:$4</definedName>
    <definedName name="_xlnm.Print_Titles" localSheetId="14">전남!$1:$4</definedName>
    <definedName name="_xlnm.Print_Titles" localSheetId="13">전북!$1:$4</definedName>
    <definedName name="_xlnm.Print_Titles" localSheetId="17">제주!$1:$4</definedName>
    <definedName name="_xlnm.Print_Titles" localSheetId="12">충남!$1:$4</definedName>
    <definedName name="_xlnm.Print_Titles" localSheetId="11">충북!$1:$4</definedName>
    <definedName name="조직형태" localSheetId="10">강원!#REF!</definedName>
    <definedName name="조직형태" localSheetId="9">경기!#REF!</definedName>
    <definedName name="조직형태" localSheetId="16">경남!#REF!</definedName>
    <definedName name="조직형태" localSheetId="15">경북!#REF!</definedName>
    <definedName name="조직형태" localSheetId="5">광주!#REF!</definedName>
    <definedName name="조직형태" localSheetId="3">대구!#REF!</definedName>
    <definedName name="조직형태" localSheetId="6">대전!#REF!</definedName>
    <definedName name="조직형태" localSheetId="2">부산!#REF!</definedName>
    <definedName name="조직형태" localSheetId="1">서울!#REF!</definedName>
    <definedName name="조직형태" localSheetId="8">세종!#REF!</definedName>
    <definedName name="조직형태" localSheetId="7">울산!#REF!</definedName>
    <definedName name="조직형태" localSheetId="4">인천!#REF!</definedName>
    <definedName name="조직형태" localSheetId="14">전남!#REF!</definedName>
    <definedName name="조직형태" localSheetId="13">전북!#REF!</definedName>
    <definedName name="조직형태" localSheetId="17">제주!#REF!</definedName>
    <definedName name="조직형태" localSheetId="12">충남!#REF!</definedName>
    <definedName name="조직형태" localSheetId="11">충북!#REF!</definedName>
    <definedName name="조직형태">#REF!</definedName>
  </definedNames>
  <calcPr calcId="145621"/>
</workbook>
</file>

<file path=xl/calcChain.xml><?xml version="1.0" encoding="utf-8"?>
<calcChain xmlns="http://schemas.openxmlformats.org/spreadsheetml/2006/main">
  <c r="V29" i="18" l="1"/>
  <c r="U33" i="36" l="1"/>
  <c r="J33" i="36"/>
  <c r="U32" i="36"/>
  <c r="J32" i="36"/>
  <c r="U31" i="36"/>
  <c r="J31" i="36"/>
  <c r="U30" i="36"/>
  <c r="J30" i="36"/>
  <c r="U29" i="36"/>
  <c r="J29" i="36"/>
  <c r="U28" i="36"/>
  <c r="J28" i="36"/>
  <c r="U27" i="36"/>
  <c r="J27" i="36"/>
  <c r="U26" i="36"/>
  <c r="J26" i="36"/>
  <c r="U25" i="36"/>
  <c r="J25" i="36"/>
  <c r="U24" i="36"/>
  <c r="J24" i="36"/>
  <c r="U23" i="36"/>
  <c r="J23" i="36"/>
  <c r="U22" i="36"/>
  <c r="J22" i="36"/>
  <c r="U21" i="36"/>
  <c r="J21" i="36"/>
  <c r="U20" i="36"/>
  <c r="J20" i="36"/>
  <c r="U19" i="36"/>
  <c r="J19" i="36"/>
  <c r="U18" i="36"/>
  <c r="J18" i="36"/>
  <c r="U17" i="36"/>
  <c r="J17" i="36"/>
  <c r="U16" i="36"/>
  <c r="J16" i="36"/>
  <c r="U15" i="36"/>
  <c r="J15" i="36"/>
  <c r="U14" i="36"/>
  <c r="J14" i="36"/>
  <c r="U13" i="36"/>
  <c r="J13" i="36"/>
  <c r="U12" i="36"/>
  <c r="J12" i="36"/>
  <c r="U11" i="36"/>
  <c r="J11" i="36"/>
  <c r="U10" i="36"/>
  <c r="J10" i="36"/>
  <c r="U9" i="36"/>
  <c r="J9" i="36"/>
  <c r="U8" i="36"/>
  <c r="J8" i="36"/>
  <c r="U7" i="36"/>
  <c r="J7" i="36"/>
  <c r="U6" i="36"/>
  <c r="J6" i="36"/>
  <c r="U5" i="36"/>
  <c r="J5" i="36"/>
  <c r="U13" i="35" l="1"/>
  <c r="U12" i="35"/>
  <c r="U11" i="35"/>
  <c r="U10" i="35"/>
  <c r="U9" i="35"/>
  <c r="U8" i="35"/>
  <c r="U7" i="35"/>
  <c r="U6" i="35"/>
  <c r="U5" i="35"/>
  <c r="J72" i="33" l="1"/>
  <c r="J71" i="33"/>
  <c r="J70" i="33"/>
  <c r="J69" i="33"/>
  <c r="J68" i="33"/>
  <c r="J67" i="33"/>
  <c r="J66" i="33"/>
  <c r="J65" i="33"/>
  <c r="J64" i="33"/>
  <c r="J63" i="33"/>
  <c r="J62" i="33"/>
  <c r="J61" i="33"/>
  <c r="J60" i="33"/>
  <c r="J59" i="33"/>
  <c r="J58" i="33"/>
  <c r="J57" i="33"/>
  <c r="J56" i="33"/>
  <c r="J55" i="33"/>
  <c r="J54" i="33"/>
  <c r="J53" i="33"/>
  <c r="J52" i="33"/>
  <c r="J51" i="33"/>
  <c r="J50" i="33"/>
  <c r="J49" i="33"/>
  <c r="J48" i="33"/>
  <c r="J47" i="33"/>
  <c r="J46" i="33"/>
  <c r="J45" i="33"/>
  <c r="J44" i="33"/>
  <c r="J43" i="33"/>
  <c r="J42" i="33"/>
  <c r="J41" i="33"/>
  <c r="J40" i="33"/>
  <c r="J39" i="33"/>
  <c r="J38" i="33"/>
  <c r="J37" i="33"/>
  <c r="J36" i="33"/>
  <c r="J35" i="33"/>
  <c r="J34" i="33"/>
  <c r="J33" i="33"/>
  <c r="J32" i="33"/>
  <c r="J31" i="33"/>
  <c r="J30" i="33"/>
  <c r="J29" i="33"/>
  <c r="J28" i="33"/>
  <c r="J27" i="33"/>
  <c r="J26" i="33"/>
  <c r="J25" i="33"/>
  <c r="J24" i="33"/>
  <c r="J23" i="33"/>
  <c r="J22" i="33"/>
  <c r="J21" i="33"/>
  <c r="J20" i="33"/>
  <c r="J19" i="33"/>
  <c r="J18" i="33"/>
  <c r="J17" i="33"/>
  <c r="J16" i="33"/>
  <c r="J15" i="33"/>
  <c r="J14" i="33"/>
  <c r="J13" i="33"/>
  <c r="J12" i="33"/>
  <c r="J11" i="33"/>
  <c r="J10" i="33"/>
  <c r="J9" i="33"/>
  <c r="J8" i="33"/>
  <c r="J7" i="33"/>
  <c r="J6" i="33"/>
  <c r="J5" i="33"/>
  <c r="J54" i="34" l="1"/>
  <c r="J53" i="34"/>
  <c r="J52" i="34"/>
  <c r="J51" i="34"/>
  <c r="J50" i="34"/>
  <c r="J49" i="34"/>
  <c r="J48" i="34"/>
  <c r="J47" i="34"/>
  <c r="J46" i="34"/>
  <c r="J45" i="34"/>
  <c r="J44" i="34"/>
  <c r="J43" i="34"/>
  <c r="J42" i="34"/>
  <c r="J41" i="34"/>
  <c r="J40" i="34"/>
  <c r="U39" i="34"/>
  <c r="J39" i="34"/>
  <c r="U38" i="34"/>
  <c r="J38" i="34"/>
  <c r="U37" i="34"/>
  <c r="J37" i="34"/>
  <c r="J36" i="34"/>
  <c r="U35" i="34"/>
  <c r="J35" i="34"/>
  <c r="U34" i="34"/>
  <c r="J34" i="34"/>
  <c r="J33" i="34"/>
  <c r="U32" i="34"/>
  <c r="J32" i="34"/>
  <c r="J31" i="34"/>
  <c r="J30" i="34"/>
  <c r="J29" i="34"/>
  <c r="J28" i="34"/>
  <c r="J27" i="34"/>
  <c r="J26" i="34"/>
  <c r="J25" i="34"/>
  <c r="J24" i="34"/>
  <c r="J23" i="34"/>
  <c r="J22" i="34"/>
  <c r="U21" i="34"/>
  <c r="J21" i="34"/>
  <c r="U20" i="34"/>
  <c r="J20" i="34"/>
  <c r="U19" i="34"/>
  <c r="J19" i="34"/>
  <c r="J18" i="34"/>
  <c r="U17" i="34"/>
  <c r="J17" i="34"/>
  <c r="J16" i="34"/>
  <c r="U15" i="34"/>
  <c r="J15" i="34"/>
  <c r="J14" i="34"/>
  <c r="J13" i="34"/>
  <c r="J12" i="34"/>
  <c r="J11" i="34"/>
  <c r="V10" i="34"/>
  <c r="J10" i="34"/>
  <c r="U9" i="34"/>
  <c r="J9" i="34"/>
  <c r="U8" i="34"/>
  <c r="J8" i="34"/>
  <c r="U7" i="34"/>
  <c r="J7" i="34"/>
  <c r="U6" i="34"/>
  <c r="J6" i="34"/>
  <c r="U5" i="34"/>
  <c r="J5" i="34"/>
  <c r="U72" i="33" l="1"/>
  <c r="U71" i="33"/>
  <c r="U70" i="33"/>
  <c r="U67" i="33"/>
  <c r="U64" i="33"/>
  <c r="U63" i="33"/>
  <c r="U62" i="33"/>
  <c r="U61" i="33"/>
  <c r="U60" i="33"/>
  <c r="U59" i="33"/>
  <c r="U57" i="33"/>
  <c r="U54" i="33"/>
  <c r="U53" i="33"/>
  <c r="U52" i="33"/>
  <c r="U51" i="33"/>
  <c r="U50" i="33"/>
  <c r="U49" i="33"/>
  <c r="U48" i="33"/>
  <c r="U47" i="33"/>
  <c r="U45" i="33"/>
  <c r="U41" i="33"/>
  <c r="U40" i="33"/>
  <c r="U39" i="33"/>
  <c r="U38" i="33"/>
  <c r="U35" i="33"/>
  <c r="U31" i="33"/>
  <c r="U30" i="33"/>
  <c r="U29" i="33"/>
  <c r="U28" i="33"/>
  <c r="U25" i="33"/>
  <c r="U24" i="33"/>
  <c r="U23" i="33"/>
  <c r="U22" i="33"/>
  <c r="U21" i="33"/>
  <c r="U20" i="33"/>
  <c r="U19" i="33"/>
  <c r="U18" i="33"/>
  <c r="U17" i="33"/>
  <c r="U16" i="33"/>
  <c r="U9" i="33"/>
  <c r="U8" i="33"/>
  <c r="U7" i="33"/>
  <c r="U6" i="33"/>
  <c r="U5" i="33"/>
  <c r="J78" i="32" l="1"/>
  <c r="J76" i="32"/>
  <c r="U73" i="32"/>
  <c r="U72" i="32"/>
  <c r="U70" i="32"/>
  <c r="U68" i="32"/>
  <c r="U67" i="32"/>
  <c r="U63" i="32"/>
  <c r="J63" i="32"/>
  <c r="U62" i="32"/>
  <c r="J62" i="32"/>
  <c r="U61" i="32"/>
  <c r="U60" i="32"/>
  <c r="U59" i="32"/>
  <c r="J59" i="32"/>
  <c r="U58" i="32"/>
  <c r="U56" i="32"/>
  <c r="J55" i="32"/>
  <c r="J52" i="32"/>
  <c r="J45" i="32"/>
  <c r="J44" i="32"/>
  <c r="J43" i="32"/>
  <c r="J42" i="32"/>
  <c r="J41" i="32"/>
  <c r="J40" i="32"/>
  <c r="J37" i="32"/>
  <c r="J36" i="32"/>
  <c r="U32" i="32"/>
  <c r="U27" i="32"/>
  <c r="J27" i="32"/>
  <c r="J26" i="32"/>
  <c r="J25" i="32"/>
  <c r="U24" i="32"/>
  <c r="J23" i="32"/>
  <c r="J22" i="32"/>
  <c r="U18" i="32"/>
  <c r="U15" i="32"/>
  <c r="U14" i="32"/>
  <c r="J10" i="32"/>
  <c r="J8" i="32"/>
  <c r="U7" i="32"/>
  <c r="U6" i="32"/>
  <c r="U5" i="32"/>
  <c r="U60" i="29" l="1"/>
  <c r="J57" i="29"/>
  <c r="J37" i="29"/>
  <c r="J36" i="29"/>
  <c r="J34" i="29"/>
  <c r="J24" i="29"/>
  <c r="J23" i="29"/>
  <c r="J21" i="29"/>
  <c r="J10" i="29"/>
  <c r="J8" i="29"/>
  <c r="J7" i="29"/>
  <c r="J5" i="29"/>
  <c r="U50" i="28" l="1"/>
  <c r="J50" i="28"/>
  <c r="U49" i="28"/>
  <c r="J49" i="28"/>
  <c r="U48" i="28"/>
  <c r="J48" i="28"/>
  <c r="U47" i="28"/>
  <c r="J47" i="28"/>
  <c r="U46" i="28"/>
  <c r="J46" i="28"/>
  <c r="U45" i="28"/>
  <c r="J45" i="28"/>
  <c r="U44" i="28"/>
  <c r="J44" i="28"/>
  <c r="U43" i="28"/>
  <c r="J43" i="28"/>
  <c r="U42" i="28"/>
  <c r="J42" i="28"/>
  <c r="U41" i="28"/>
  <c r="J41" i="28"/>
  <c r="U40" i="28"/>
  <c r="J40" i="28"/>
  <c r="U39" i="28"/>
  <c r="J39" i="28"/>
  <c r="U38" i="28"/>
  <c r="J38" i="28"/>
  <c r="U37" i="28"/>
  <c r="J37" i="28"/>
  <c r="U36" i="28"/>
  <c r="J36" i="28"/>
  <c r="U35" i="28"/>
  <c r="J35" i="28"/>
  <c r="U34" i="28"/>
  <c r="J34" i="28"/>
  <c r="U33" i="28"/>
  <c r="J33" i="28"/>
  <c r="U32" i="28"/>
  <c r="J32" i="28"/>
  <c r="U31" i="28"/>
  <c r="J31" i="28"/>
  <c r="U30" i="28"/>
  <c r="J30" i="28"/>
  <c r="U29" i="28"/>
  <c r="J29" i="28"/>
  <c r="U28" i="28"/>
  <c r="J28" i="28"/>
  <c r="U27" i="28"/>
  <c r="J27" i="28"/>
  <c r="U26" i="28"/>
  <c r="J26" i="28"/>
  <c r="U25" i="28"/>
  <c r="J25" i="28"/>
  <c r="U24" i="28"/>
  <c r="J24" i="28"/>
  <c r="U23" i="28"/>
  <c r="J23" i="28"/>
  <c r="U22" i="28"/>
  <c r="J22" i="28"/>
  <c r="U21" i="28"/>
  <c r="J21" i="28"/>
  <c r="U20" i="28"/>
  <c r="J20" i="28"/>
  <c r="U19" i="28"/>
  <c r="J19" i="28"/>
  <c r="U18" i="28"/>
  <c r="J18" i="28"/>
  <c r="U17" i="28"/>
  <c r="J17" i="28"/>
  <c r="U16" i="28"/>
  <c r="J16" i="28"/>
  <c r="U15" i="28"/>
  <c r="J15" i="28"/>
  <c r="U14" i="28"/>
  <c r="J14" i="28"/>
  <c r="U13" i="28"/>
  <c r="J13" i="28"/>
  <c r="U12" i="28"/>
  <c r="J12" i="28"/>
  <c r="U11" i="28"/>
  <c r="J11" i="28"/>
  <c r="U10" i="28"/>
  <c r="J10" i="28"/>
  <c r="U9" i="28"/>
  <c r="J9" i="28"/>
  <c r="U8" i="28"/>
  <c r="J8" i="28"/>
  <c r="U7" i="28"/>
  <c r="J7" i="28"/>
  <c r="U6" i="28"/>
  <c r="J6" i="28"/>
  <c r="U5" i="28"/>
  <c r="J5" i="28"/>
  <c r="U69" i="27" l="1"/>
  <c r="U68" i="27"/>
  <c r="U60" i="27"/>
  <c r="U59" i="27"/>
  <c r="J56" i="27"/>
  <c r="U54" i="27"/>
  <c r="J54" i="27"/>
  <c r="U53" i="27"/>
  <c r="J53" i="27"/>
  <c r="U52" i="27"/>
  <c r="J52" i="27"/>
  <c r="U50" i="27"/>
  <c r="U49" i="27"/>
  <c r="U48" i="27"/>
  <c r="U47" i="27"/>
  <c r="U46" i="27"/>
  <c r="J46" i="27"/>
  <c r="U45" i="27"/>
  <c r="U44" i="27"/>
  <c r="J44" i="27"/>
  <c r="U43" i="27"/>
  <c r="J43" i="27"/>
  <c r="U38" i="27"/>
  <c r="U37" i="27"/>
  <c r="U34" i="27"/>
  <c r="U33" i="27"/>
  <c r="J33" i="27"/>
  <c r="U32" i="27"/>
  <c r="U31" i="27"/>
  <c r="U28" i="27"/>
  <c r="J28" i="27"/>
  <c r="U27" i="27"/>
  <c r="J27" i="27"/>
  <c r="U26" i="27"/>
  <c r="J26" i="27"/>
  <c r="U25" i="27"/>
  <c r="J25" i="27"/>
  <c r="U18" i="27"/>
  <c r="U17" i="27"/>
  <c r="U16" i="27"/>
  <c r="U15" i="27"/>
  <c r="U14" i="27"/>
  <c r="J14" i="27"/>
  <c r="U13" i="27"/>
  <c r="J13" i="27"/>
  <c r="U12" i="27"/>
  <c r="J12" i="27"/>
  <c r="U11" i="27"/>
  <c r="J11" i="27"/>
  <c r="U10" i="27"/>
  <c r="J10" i="27"/>
  <c r="U9" i="27"/>
  <c r="J9" i="27"/>
  <c r="U8" i="27"/>
  <c r="J8" i="27"/>
  <c r="U7" i="27"/>
  <c r="J7" i="27"/>
  <c r="U6" i="27"/>
  <c r="J6" i="27"/>
  <c r="U5" i="27"/>
  <c r="J5" i="27"/>
  <c r="J106" i="26" l="1"/>
  <c r="U105" i="26"/>
  <c r="J105" i="26"/>
  <c r="U104" i="26"/>
  <c r="J104" i="26"/>
  <c r="U103" i="26"/>
  <c r="J103" i="26"/>
  <c r="U102" i="26"/>
  <c r="J102" i="26"/>
  <c r="U101" i="26"/>
  <c r="J101" i="26"/>
  <c r="U100" i="26"/>
  <c r="J100" i="26"/>
  <c r="U99" i="26"/>
  <c r="J99" i="26"/>
  <c r="U98" i="26"/>
  <c r="J98" i="26"/>
  <c r="U97" i="26"/>
  <c r="J97" i="26"/>
  <c r="U96" i="26"/>
  <c r="J96" i="26"/>
  <c r="U95" i="26"/>
  <c r="J95" i="26"/>
  <c r="U94" i="26"/>
  <c r="J94" i="26"/>
  <c r="U93" i="26"/>
  <c r="J93" i="26"/>
  <c r="U92" i="26"/>
  <c r="J92" i="26"/>
  <c r="U91" i="26"/>
  <c r="J91" i="26"/>
  <c r="U90" i="26"/>
  <c r="J90" i="26"/>
  <c r="U89" i="26"/>
  <c r="J89" i="26"/>
  <c r="U88" i="26"/>
  <c r="J88" i="26"/>
  <c r="U87" i="26"/>
  <c r="J87" i="26"/>
  <c r="U86" i="26"/>
  <c r="J86" i="26"/>
  <c r="U85" i="26"/>
  <c r="J85" i="26"/>
  <c r="U84" i="26"/>
  <c r="J84" i="26"/>
  <c r="U83" i="26"/>
  <c r="J83" i="26"/>
  <c r="U82" i="26"/>
  <c r="J82" i="26"/>
  <c r="U81" i="26"/>
  <c r="J81" i="26"/>
  <c r="U80" i="26"/>
  <c r="J80" i="26"/>
  <c r="U79" i="26"/>
  <c r="J79" i="26"/>
  <c r="U78" i="26"/>
  <c r="J78" i="26"/>
  <c r="U77" i="26"/>
  <c r="J77" i="26"/>
  <c r="U76" i="26"/>
  <c r="J76" i="26"/>
  <c r="U75" i="26"/>
  <c r="J75" i="26"/>
  <c r="U74" i="26"/>
  <c r="J74" i="26"/>
  <c r="U73" i="26"/>
  <c r="J73" i="26"/>
  <c r="U72" i="26"/>
  <c r="J72" i="26"/>
  <c r="U71" i="26"/>
  <c r="J71" i="26"/>
  <c r="U70" i="26"/>
  <c r="J70" i="26"/>
  <c r="U69" i="26"/>
  <c r="J69" i="26"/>
  <c r="U68" i="26"/>
  <c r="J68" i="26"/>
  <c r="U67" i="26"/>
  <c r="J67" i="26"/>
  <c r="U66" i="26"/>
  <c r="J66" i="26"/>
  <c r="U65" i="26"/>
  <c r="J65" i="26"/>
  <c r="U64" i="26"/>
  <c r="J64" i="26"/>
  <c r="U63" i="26"/>
  <c r="J63" i="26"/>
  <c r="U62" i="26"/>
  <c r="J62" i="26"/>
  <c r="U61" i="26"/>
  <c r="J61" i="26"/>
  <c r="U60" i="26"/>
  <c r="J60" i="26"/>
  <c r="U59" i="26"/>
  <c r="J59" i="26"/>
  <c r="U58" i="26"/>
  <c r="J58" i="26"/>
  <c r="U57" i="26"/>
  <c r="J57" i="26"/>
  <c r="U56" i="26"/>
  <c r="J56" i="26"/>
  <c r="U55" i="26"/>
  <c r="J55" i="26"/>
  <c r="U54" i="26"/>
  <c r="J54" i="26"/>
  <c r="U53" i="26"/>
  <c r="J53" i="26"/>
  <c r="U52" i="26"/>
  <c r="J52" i="26"/>
  <c r="U51" i="26"/>
  <c r="J51" i="26"/>
  <c r="U50" i="26"/>
  <c r="J50" i="26"/>
  <c r="U49" i="26"/>
  <c r="J49" i="26"/>
  <c r="U48" i="26"/>
  <c r="J48" i="26"/>
  <c r="U47" i="26"/>
  <c r="J47" i="26"/>
  <c r="U46" i="26"/>
  <c r="J46" i="26"/>
  <c r="U45" i="26"/>
  <c r="J45" i="26"/>
  <c r="U44" i="26"/>
  <c r="J44" i="26"/>
  <c r="U43" i="26"/>
  <c r="J43" i="26"/>
  <c r="U42" i="26"/>
  <c r="J42" i="26"/>
  <c r="U41" i="26"/>
  <c r="J41" i="26"/>
  <c r="U40" i="26"/>
  <c r="J40" i="26"/>
  <c r="U39" i="26"/>
  <c r="J39" i="26"/>
  <c r="U38" i="26"/>
  <c r="J38" i="26"/>
  <c r="U37" i="26"/>
  <c r="J37" i="26"/>
  <c r="U36" i="26"/>
  <c r="J36" i="26"/>
  <c r="U35" i="26"/>
  <c r="J35" i="26"/>
  <c r="U34" i="26"/>
  <c r="J34" i="26"/>
  <c r="U33" i="26"/>
  <c r="J33" i="26"/>
  <c r="U32" i="26"/>
  <c r="J32" i="26"/>
  <c r="U31" i="26"/>
  <c r="J31" i="26"/>
  <c r="U30" i="26"/>
  <c r="J30" i="26"/>
  <c r="U29" i="26"/>
  <c r="J29" i="26"/>
  <c r="U28" i="26"/>
  <c r="J28" i="26"/>
  <c r="U27" i="26"/>
  <c r="J27" i="26"/>
  <c r="U26" i="26"/>
  <c r="J26" i="26"/>
  <c r="U25" i="26"/>
  <c r="J25" i="26"/>
  <c r="U24" i="26"/>
  <c r="J24" i="26"/>
  <c r="U23" i="26"/>
  <c r="J23" i="26"/>
  <c r="U22" i="26"/>
  <c r="J22" i="26"/>
  <c r="U21" i="26"/>
  <c r="J21" i="26"/>
  <c r="U20" i="26"/>
  <c r="J20" i="26"/>
  <c r="U19" i="26"/>
  <c r="J19" i="26"/>
  <c r="U18" i="26"/>
  <c r="J18" i="26"/>
  <c r="U17" i="26"/>
  <c r="J17" i="26"/>
  <c r="U16" i="26"/>
  <c r="J16" i="26"/>
  <c r="U15" i="26"/>
  <c r="J15" i="26"/>
  <c r="U14" i="26"/>
  <c r="J14" i="26"/>
  <c r="U13" i="26"/>
  <c r="J13" i="26"/>
  <c r="U12" i="26"/>
  <c r="J12" i="26"/>
  <c r="U11" i="26"/>
  <c r="J11" i="26"/>
  <c r="U10" i="26"/>
  <c r="J10" i="26"/>
  <c r="U9" i="26"/>
  <c r="J9" i="26"/>
  <c r="U8" i="26"/>
  <c r="J8" i="26"/>
  <c r="U7" i="26"/>
  <c r="J7" i="26"/>
  <c r="U6" i="26"/>
  <c r="J6" i="26"/>
  <c r="U5" i="26"/>
  <c r="J5" i="26"/>
  <c r="U83" i="25" l="1"/>
  <c r="U82" i="25"/>
  <c r="U77" i="25"/>
  <c r="U76" i="25"/>
  <c r="U75" i="25"/>
  <c r="U74" i="25"/>
  <c r="U73" i="25"/>
  <c r="U72" i="25"/>
  <c r="U71" i="25"/>
  <c r="U70" i="25"/>
  <c r="U68" i="25"/>
  <c r="U67" i="25"/>
  <c r="U65" i="25"/>
  <c r="U64" i="25"/>
  <c r="U60" i="25"/>
  <c r="J60" i="25"/>
  <c r="U59" i="25"/>
  <c r="J59" i="25"/>
  <c r="U55" i="25"/>
  <c r="U49" i="25"/>
  <c r="U47" i="25"/>
  <c r="U34" i="25"/>
  <c r="U33" i="25"/>
  <c r="U32" i="25"/>
  <c r="U31" i="25"/>
  <c r="U30" i="25"/>
  <c r="U29" i="25"/>
  <c r="U27" i="25"/>
  <c r="U26" i="25"/>
  <c r="U25" i="25"/>
  <c r="U22" i="25"/>
  <c r="U21" i="25"/>
  <c r="J21" i="25"/>
  <c r="U20" i="25"/>
  <c r="J20" i="25"/>
  <c r="U19" i="25"/>
  <c r="J19" i="25"/>
  <c r="U18" i="25"/>
  <c r="J18" i="25"/>
  <c r="U17" i="25"/>
  <c r="J17" i="25"/>
  <c r="U16" i="25"/>
  <c r="U15" i="25"/>
  <c r="J15" i="25"/>
  <c r="U14" i="25"/>
  <c r="J14" i="25"/>
  <c r="U13" i="25"/>
  <c r="J13" i="25"/>
  <c r="U11" i="25"/>
  <c r="U10" i="25"/>
  <c r="U8" i="25"/>
  <c r="U7" i="25"/>
  <c r="U6" i="25"/>
  <c r="U5" i="25"/>
  <c r="U40" i="24" l="1"/>
  <c r="U39" i="24"/>
  <c r="U38" i="24"/>
  <c r="U37" i="24"/>
  <c r="U36" i="24"/>
  <c r="U35" i="24"/>
  <c r="U34" i="24"/>
  <c r="J34" i="24"/>
  <c r="U33" i="24"/>
  <c r="U32" i="24"/>
  <c r="U31" i="24"/>
  <c r="U30" i="24"/>
  <c r="U29" i="24"/>
  <c r="U28" i="24"/>
  <c r="U27" i="24"/>
  <c r="U26" i="24"/>
  <c r="U25" i="24"/>
  <c r="U24" i="24"/>
  <c r="J24" i="24"/>
  <c r="U23" i="24"/>
  <c r="U22" i="24"/>
  <c r="U21" i="24"/>
  <c r="U20" i="24"/>
  <c r="U19" i="24"/>
  <c r="U18" i="24"/>
  <c r="U8" i="24"/>
  <c r="U7" i="24"/>
  <c r="J7" i="23" l="1"/>
  <c r="U6" i="23"/>
  <c r="J6" i="23"/>
  <c r="U5" i="23"/>
  <c r="J5" i="23"/>
  <c r="U5" i="22" l="1"/>
  <c r="U9" i="22"/>
  <c r="U11" i="22"/>
  <c r="U12" i="22"/>
  <c r="U14" i="22"/>
  <c r="U12" i="21" l="1"/>
  <c r="U10" i="21"/>
  <c r="U9" i="21"/>
  <c r="U7" i="21"/>
  <c r="U6" i="21"/>
  <c r="U5" i="21"/>
  <c r="U5" i="20" l="1"/>
  <c r="U28" i="19" l="1"/>
  <c r="J28" i="19"/>
  <c r="U27" i="19"/>
  <c r="J27" i="19"/>
  <c r="U26" i="19"/>
  <c r="J26" i="19"/>
  <c r="U24" i="19"/>
  <c r="J24" i="19"/>
  <c r="U23" i="19"/>
  <c r="J23" i="19"/>
  <c r="U22" i="19"/>
  <c r="J22" i="19"/>
  <c r="U21" i="19"/>
  <c r="J21" i="19"/>
  <c r="U20" i="19"/>
  <c r="J20" i="19"/>
  <c r="U19" i="19"/>
  <c r="J19" i="19"/>
  <c r="U18" i="19"/>
  <c r="J18" i="19"/>
  <c r="U13" i="19"/>
  <c r="J13" i="19"/>
  <c r="U12" i="19"/>
  <c r="J12" i="19"/>
  <c r="U11" i="19"/>
  <c r="J11" i="19"/>
  <c r="U10" i="19"/>
  <c r="J10" i="19"/>
  <c r="U9" i="19"/>
  <c r="J9" i="19"/>
  <c r="U8" i="19"/>
  <c r="U6" i="19"/>
  <c r="J6" i="19"/>
  <c r="U5" i="19"/>
  <c r="U33" i="18" l="1"/>
  <c r="U31" i="18"/>
  <c r="U30" i="18"/>
  <c r="U29" i="18"/>
  <c r="U28" i="18"/>
  <c r="U27" i="18"/>
  <c r="U26" i="18"/>
  <c r="U24" i="18"/>
  <c r="U23" i="18"/>
  <c r="U21" i="18"/>
  <c r="U20" i="18"/>
  <c r="U19" i="18"/>
  <c r="U17" i="18"/>
  <c r="U16" i="18"/>
  <c r="J16" i="18"/>
  <c r="U15" i="18"/>
  <c r="U14" i="18"/>
  <c r="J13" i="18"/>
  <c r="J12" i="18"/>
  <c r="J11" i="18"/>
  <c r="J10" i="18"/>
  <c r="J9" i="18"/>
  <c r="J7" i="18"/>
  <c r="J6" i="18"/>
  <c r="U5" i="18"/>
  <c r="B5" i="17" l="1"/>
</calcChain>
</file>

<file path=xl/comments1.xml><?xml version="1.0" encoding="utf-8"?>
<comments xmlns="http://schemas.openxmlformats.org/spreadsheetml/2006/main">
  <authors>
    <author>user</author>
  </authors>
  <commentList>
    <comment ref="U12" authorId="0">
      <text>
        <r>
          <rPr>
            <b/>
            <sz val="9"/>
            <color indexed="81"/>
            <rFont val="Tahoma"/>
            <family val="2"/>
          </rPr>
          <t>user:</t>
        </r>
        <r>
          <rPr>
            <sz val="9"/>
            <color indexed="81"/>
            <rFont val="Tahoma"/>
            <family val="2"/>
          </rPr>
          <t xml:space="preserve">
</t>
        </r>
        <r>
          <rPr>
            <sz val="9"/>
            <color indexed="81"/>
            <rFont val="돋움"/>
            <family val="3"/>
            <charset val="129"/>
          </rPr>
          <t>원본</t>
        </r>
        <r>
          <rPr>
            <sz val="9"/>
            <color indexed="81"/>
            <rFont val="Tahoma"/>
            <family val="2"/>
          </rPr>
          <t xml:space="preserve"> : 12000</t>
        </r>
        <r>
          <rPr>
            <sz val="9"/>
            <color indexed="81"/>
            <rFont val="돋움"/>
            <family val="3"/>
            <charset val="129"/>
          </rPr>
          <t>목표</t>
        </r>
      </text>
    </comment>
    <comment ref="U56" authorId="0">
      <text>
        <r>
          <rPr>
            <b/>
            <sz val="9"/>
            <color indexed="81"/>
            <rFont val="Tahoma"/>
            <family val="2"/>
          </rPr>
          <t>user:</t>
        </r>
        <r>
          <rPr>
            <sz val="9"/>
            <color indexed="81"/>
            <rFont val="Tahoma"/>
            <family val="2"/>
          </rPr>
          <t xml:space="preserve">
</t>
        </r>
        <r>
          <rPr>
            <sz val="9"/>
            <color indexed="81"/>
            <rFont val="돋움"/>
            <family val="3"/>
            <charset val="129"/>
          </rPr>
          <t>지자체</t>
        </r>
        <r>
          <rPr>
            <sz val="9"/>
            <color indexed="81"/>
            <rFont val="Tahoma"/>
            <family val="2"/>
          </rPr>
          <t xml:space="preserve"> </t>
        </r>
        <r>
          <rPr>
            <sz val="9"/>
            <color indexed="81"/>
            <rFont val="돋움"/>
            <family val="3"/>
            <charset val="129"/>
          </rPr>
          <t>제출</t>
        </r>
        <r>
          <rPr>
            <sz val="9"/>
            <color indexed="81"/>
            <rFont val="Tahoma"/>
            <family val="2"/>
          </rPr>
          <t xml:space="preserve"> : 8000
</t>
        </r>
        <r>
          <rPr>
            <sz val="9"/>
            <color indexed="81"/>
            <rFont val="돋움"/>
            <family val="3"/>
            <charset val="129"/>
          </rPr>
          <t>야외</t>
        </r>
        <r>
          <rPr>
            <sz val="9"/>
            <color indexed="81"/>
            <rFont val="Tahoma"/>
            <family val="2"/>
          </rPr>
          <t xml:space="preserve"> </t>
        </r>
        <r>
          <rPr>
            <sz val="9"/>
            <color indexed="81"/>
            <rFont val="돋움"/>
            <family val="3"/>
            <charset val="129"/>
          </rPr>
          <t>거리축제로서
방문객</t>
        </r>
        <r>
          <rPr>
            <sz val="9"/>
            <color indexed="81"/>
            <rFont val="Tahoma"/>
            <family val="2"/>
          </rPr>
          <t xml:space="preserve"> </t>
        </r>
        <r>
          <rPr>
            <sz val="9"/>
            <color indexed="81"/>
            <rFont val="돋움"/>
            <family val="3"/>
            <charset val="129"/>
          </rPr>
          <t>집계</t>
        </r>
        <r>
          <rPr>
            <sz val="9"/>
            <color indexed="81"/>
            <rFont val="Tahoma"/>
            <family val="2"/>
          </rPr>
          <t xml:space="preserve"> </t>
        </r>
        <r>
          <rPr>
            <sz val="9"/>
            <color indexed="81"/>
            <rFont val="돋움"/>
            <family val="3"/>
            <charset val="129"/>
          </rPr>
          <t>곤란</t>
        </r>
      </text>
    </comment>
    <comment ref="V56" authorId="0">
      <text>
        <r>
          <rPr>
            <b/>
            <sz val="9"/>
            <color indexed="81"/>
            <rFont val="Tahoma"/>
            <family val="2"/>
          </rPr>
          <t>user:</t>
        </r>
        <r>
          <rPr>
            <sz val="9"/>
            <color indexed="81"/>
            <rFont val="Tahoma"/>
            <family val="2"/>
          </rPr>
          <t xml:space="preserve">
</t>
        </r>
        <r>
          <rPr>
            <sz val="9"/>
            <color indexed="81"/>
            <rFont val="돋움"/>
            <family val="3"/>
            <charset val="129"/>
          </rPr>
          <t>지자체</t>
        </r>
        <r>
          <rPr>
            <sz val="9"/>
            <color indexed="81"/>
            <rFont val="Tahoma"/>
            <family val="2"/>
          </rPr>
          <t xml:space="preserve"> </t>
        </r>
        <r>
          <rPr>
            <sz val="9"/>
            <color indexed="81"/>
            <rFont val="돋움"/>
            <family val="3"/>
            <charset val="129"/>
          </rPr>
          <t>제출</t>
        </r>
        <r>
          <rPr>
            <sz val="9"/>
            <color indexed="81"/>
            <rFont val="Tahoma"/>
            <family val="2"/>
          </rPr>
          <t xml:space="preserve"> : 8000
</t>
        </r>
        <r>
          <rPr>
            <sz val="9"/>
            <color indexed="81"/>
            <rFont val="돋움"/>
            <family val="3"/>
            <charset val="129"/>
          </rPr>
          <t>야외</t>
        </r>
        <r>
          <rPr>
            <sz val="9"/>
            <color indexed="81"/>
            <rFont val="Tahoma"/>
            <family val="2"/>
          </rPr>
          <t xml:space="preserve"> </t>
        </r>
        <r>
          <rPr>
            <sz val="9"/>
            <color indexed="81"/>
            <rFont val="돋움"/>
            <family val="3"/>
            <charset val="129"/>
          </rPr>
          <t>거리축제로서
방문객</t>
        </r>
        <r>
          <rPr>
            <sz val="9"/>
            <color indexed="81"/>
            <rFont val="Tahoma"/>
            <family val="2"/>
          </rPr>
          <t xml:space="preserve"> </t>
        </r>
        <r>
          <rPr>
            <sz val="9"/>
            <color indexed="81"/>
            <rFont val="돋움"/>
            <family val="3"/>
            <charset val="129"/>
          </rPr>
          <t>집계</t>
        </r>
        <r>
          <rPr>
            <sz val="9"/>
            <color indexed="81"/>
            <rFont val="Tahoma"/>
            <family val="2"/>
          </rPr>
          <t xml:space="preserve"> </t>
        </r>
        <r>
          <rPr>
            <sz val="9"/>
            <color indexed="81"/>
            <rFont val="돋움"/>
            <family val="3"/>
            <charset val="129"/>
          </rPr>
          <t>곤란</t>
        </r>
      </text>
    </comment>
  </commentList>
</comments>
</file>

<file path=xl/comments2.xml><?xml version="1.0" encoding="utf-8"?>
<comments xmlns="http://schemas.openxmlformats.org/spreadsheetml/2006/main">
  <authors>
    <author>user</author>
  </authors>
  <commentList>
    <comment ref="U12" authorId="0">
      <text>
        <r>
          <rPr>
            <b/>
            <sz val="9"/>
            <color indexed="81"/>
            <rFont val="Tahoma"/>
            <family val="2"/>
          </rPr>
          <t>user:</t>
        </r>
        <r>
          <rPr>
            <sz val="9"/>
            <color indexed="81"/>
            <rFont val="Tahoma"/>
            <family val="2"/>
          </rPr>
          <t xml:space="preserve">
</t>
        </r>
        <r>
          <rPr>
            <sz val="9"/>
            <color indexed="81"/>
            <rFont val="돋움"/>
            <family val="3"/>
            <charset val="129"/>
          </rPr>
          <t>지자체</t>
        </r>
        <r>
          <rPr>
            <sz val="9"/>
            <color indexed="81"/>
            <rFont val="Tahoma"/>
            <family val="2"/>
          </rPr>
          <t xml:space="preserve"> </t>
        </r>
        <r>
          <rPr>
            <sz val="9"/>
            <color indexed="81"/>
            <rFont val="돋움"/>
            <family val="3"/>
            <charset val="129"/>
          </rPr>
          <t>원본</t>
        </r>
        <r>
          <rPr>
            <sz val="9"/>
            <color indexed="81"/>
            <rFont val="Tahoma"/>
            <family val="2"/>
          </rPr>
          <t xml:space="preserve"> : 7000
</t>
        </r>
        <r>
          <rPr>
            <sz val="9"/>
            <color indexed="81"/>
            <rFont val="돋움"/>
            <family val="3"/>
            <charset val="129"/>
          </rPr>
          <t>양괴</t>
        </r>
        <r>
          <rPr>
            <sz val="9"/>
            <color indexed="81"/>
            <rFont val="Tahoma"/>
            <family val="2"/>
          </rPr>
          <t xml:space="preserve"> </t>
        </r>
        <r>
          <rPr>
            <sz val="9"/>
            <color indexed="81"/>
            <rFont val="돋움"/>
            <family val="3"/>
            <charset val="129"/>
          </rPr>
          <t>거리축제로서</t>
        </r>
        <r>
          <rPr>
            <sz val="9"/>
            <color indexed="81"/>
            <rFont val="Tahoma"/>
            <family val="2"/>
          </rPr>
          <t xml:space="preserve"> </t>
        </r>
        <r>
          <rPr>
            <sz val="9"/>
            <color indexed="81"/>
            <rFont val="돋움"/>
            <family val="3"/>
            <charset val="129"/>
          </rPr>
          <t>방문객</t>
        </r>
        <r>
          <rPr>
            <sz val="9"/>
            <color indexed="81"/>
            <rFont val="Tahoma"/>
            <family val="2"/>
          </rPr>
          <t xml:space="preserve"> </t>
        </r>
        <r>
          <rPr>
            <sz val="9"/>
            <color indexed="81"/>
            <rFont val="돋움"/>
            <family val="3"/>
            <charset val="129"/>
          </rPr>
          <t>집계</t>
        </r>
        <r>
          <rPr>
            <sz val="9"/>
            <color indexed="81"/>
            <rFont val="Tahoma"/>
            <family val="2"/>
          </rPr>
          <t xml:space="preserve"> </t>
        </r>
        <r>
          <rPr>
            <sz val="9"/>
            <color indexed="81"/>
            <rFont val="돋움"/>
            <family val="3"/>
            <charset val="129"/>
          </rPr>
          <t xml:space="preserve">곤란
</t>
        </r>
      </text>
    </comment>
    <comment ref="V12" authorId="0">
      <text>
        <r>
          <rPr>
            <b/>
            <sz val="9"/>
            <color indexed="81"/>
            <rFont val="Tahoma"/>
            <family val="2"/>
          </rPr>
          <t>user:</t>
        </r>
        <r>
          <rPr>
            <sz val="9"/>
            <color indexed="81"/>
            <rFont val="Tahoma"/>
            <family val="2"/>
          </rPr>
          <t xml:space="preserve">
</t>
        </r>
        <r>
          <rPr>
            <sz val="9"/>
            <color indexed="81"/>
            <rFont val="돋움"/>
            <family val="3"/>
            <charset val="129"/>
          </rPr>
          <t>지자체</t>
        </r>
        <r>
          <rPr>
            <sz val="9"/>
            <color indexed="81"/>
            <rFont val="Tahoma"/>
            <family val="2"/>
          </rPr>
          <t xml:space="preserve"> </t>
        </r>
        <r>
          <rPr>
            <sz val="9"/>
            <color indexed="81"/>
            <rFont val="돋움"/>
            <family val="3"/>
            <charset val="129"/>
          </rPr>
          <t>원본</t>
        </r>
        <r>
          <rPr>
            <sz val="9"/>
            <color indexed="81"/>
            <rFont val="Tahoma"/>
            <family val="2"/>
          </rPr>
          <t xml:space="preserve"> : 7000
</t>
        </r>
        <r>
          <rPr>
            <sz val="9"/>
            <color indexed="81"/>
            <rFont val="돋움"/>
            <family val="3"/>
            <charset val="129"/>
          </rPr>
          <t>양괴</t>
        </r>
        <r>
          <rPr>
            <sz val="9"/>
            <color indexed="81"/>
            <rFont val="Tahoma"/>
            <family val="2"/>
          </rPr>
          <t xml:space="preserve"> </t>
        </r>
        <r>
          <rPr>
            <sz val="9"/>
            <color indexed="81"/>
            <rFont val="돋움"/>
            <family val="3"/>
            <charset val="129"/>
          </rPr>
          <t>거리축제로서</t>
        </r>
        <r>
          <rPr>
            <sz val="9"/>
            <color indexed="81"/>
            <rFont val="Tahoma"/>
            <family val="2"/>
          </rPr>
          <t xml:space="preserve"> </t>
        </r>
        <r>
          <rPr>
            <sz val="9"/>
            <color indexed="81"/>
            <rFont val="돋움"/>
            <family val="3"/>
            <charset val="129"/>
          </rPr>
          <t>방문객</t>
        </r>
        <r>
          <rPr>
            <sz val="9"/>
            <color indexed="81"/>
            <rFont val="Tahoma"/>
            <family val="2"/>
          </rPr>
          <t xml:space="preserve"> </t>
        </r>
        <r>
          <rPr>
            <sz val="9"/>
            <color indexed="81"/>
            <rFont val="돋움"/>
            <family val="3"/>
            <charset val="129"/>
          </rPr>
          <t>집계</t>
        </r>
        <r>
          <rPr>
            <sz val="9"/>
            <color indexed="81"/>
            <rFont val="Tahoma"/>
            <family val="2"/>
          </rPr>
          <t xml:space="preserve"> </t>
        </r>
        <r>
          <rPr>
            <sz val="9"/>
            <color indexed="81"/>
            <rFont val="돋움"/>
            <family val="3"/>
            <charset val="129"/>
          </rPr>
          <t xml:space="preserve">곤란
</t>
        </r>
      </text>
    </comment>
    <comment ref="U13" authorId="0">
      <text>
        <r>
          <rPr>
            <b/>
            <sz val="9"/>
            <color indexed="81"/>
            <rFont val="Tahoma"/>
            <family val="2"/>
          </rPr>
          <t>user:</t>
        </r>
        <r>
          <rPr>
            <sz val="9"/>
            <color indexed="81"/>
            <rFont val="Tahoma"/>
            <family val="2"/>
          </rPr>
          <t xml:space="preserve">
</t>
        </r>
        <r>
          <rPr>
            <sz val="9"/>
            <color indexed="81"/>
            <rFont val="돋움"/>
            <family val="3"/>
            <charset val="129"/>
          </rPr>
          <t>지자체</t>
        </r>
        <r>
          <rPr>
            <sz val="9"/>
            <color indexed="81"/>
            <rFont val="Tahoma"/>
            <family val="2"/>
          </rPr>
          <t xml:space="preserve"> </t>
        </r>
        <r>
          <rPr>
            <sz val="9"/>
            <color indexed="81"/>
            <rFont val="돋움"/>
            <family val="3"/>
            <charset val="129"/>
          </rPr>
          <t>원본</t>
        </r>
        <r>
          <rPr>
            <sz val="9"/>
            <color indexed="81"/>
            <rFont val="Tahoma"/>
            <family val="2"/>
          </rPr>
          <t xml:space="preserve"> : 7000
</t>
        </r>
        <r>
          <rPr>
            <sz val="9"/>
            <color indexed="81"/>
            <rFont val="돋움"/>
            <family val="3"/>
            <charset val="129"/>
          </rPr>
          <t>양괴</t>
        </r>
        <r>
          <rPr>
            <sz val="9"/>
            <color indexed="81"/>
            <rFont val="Tahoma"/>
            <family val="2"/>
          </rPr>
          <t xml:space="preserve"> </t>
        </r>
        <r>
          <rPr>
            <sz val="9"/>
            <color indexed="81"/>
            <rFont val="돋움"/>
            <family val="3"/>
            <charset val="129"/>
          </rPr>
          <t>거리축제로서</t>
        </r>
        <r>
          <rPr>
            <sz val="9"/>
            <color indexed="81"/>
            <rFont val="Tahoma"/>
            <family val="2"/>
          </rPr>
          <t xml:space="preserve"> </t>
        </r>
        <r>
          <rPr>
            <sz val="9"/>
            <color indexed="81"/>
            <rFont val="돋움"/>
            <family val="3"/>
            <charset val="129"/>
          </rPr>
          <t>방문객</t>
        </r>
        <r>
          <rPr>
            <sz val="9"/>
            <color indexed="81"/>
            <rFont val="Tahoma"/>
            <family val="2"/>
          </rPr>
          <t xml:space="preserve"> </t>
        </r>
        <r>
          <rPr>
            <sz val="9"/>
            <color indexed="81"/>
            <rFont val="돋움"/>
            <family val="3"/>
            <charset val="129"/>
          </rPr>
          <t>집계</t>
        </r>
        <r>
          <rPr>
            <sz val="9"/>
            <color indexed="81"/>
            <rFont val="Tahoma"/>
            <family val="2"/>
          </rPr>
          <t xml:space="preserve"> </t>
        </r>
        <r>
          <rPr>
            <sz val="9"/>
            <color indexed="81"/>
            <rFont val="돋움"/>
            <family val="3"/>
            <charset val="129"/>
          </rPr>
          <t xml:space="preserve">곤란
</t>
        </r>
      </text>
    </comment>
    <comment ref="V13" authorId="0">
      <text>
        <r>
          <rPr>
            <b/>
            <sz val="9"/>
            <color indexed="81"/>
            <rFont val="Tahoma"/>
            <family val="2"/>
          </rPr>
          <t>user:</t>
        </r>
        <r>
          <rPr>
            <sz val="9"/>
            <color indexed="81"/>
            <rFont val="Tahoma"/>
            <family val="2"/>
          </rPr>
          <t xml:space="preserve">
</t>
        </r>
        <r>
          <rPr>
            <sz val="9"/>
            <color indexed="81"/>
            <rFont val="돋움"/>
            <family val="3"/>
            <charset val="129"/>
          </rPr>
          <t>지자체</t>
        </r>
        <r>
          <rPr>
            <sz val="9"/>
            <color indexed="81"/>
            <rFont val="Tahoma"/>
            <family val="2"/>
          </rPr>
          <t xml:space="preserve"> </t>
        </r>
        <r>
          <rPr>
            <sz val="9"/>
            <color indexed="81"/>
            <rFont val="돋움"/>
            <family val="3"/>
            <charset val="129"/>
          </rPr>
          <t>원본</t>
        </r>
        <r>
          <rPr>
            <sz val="9"/>
            <color indexed="81"/>
            <rFont val="Tahoma"/>
            <family val="2"/>
          </rPr>
          <t xml:space="preserve"> : 7000
</t>
        </r>
        <r>
          <rPr>
            <sz val="9"/>
            <color indexed="81"/>
            <rFont val="돋움"/>
            <family val="3"/>
            <charset val="129"/>
          </rPr>
          <t>양괴</t>
        </r>
        <r>
          <rPr>
            <sz val="9"/>
            <color indexed="81"/>
            <rFont val="Tahoma"/>
            <family val="2"/>
          </rPr>
          <t xml:space="preserve"> </t>
        </r>
        <r>
          <rPr>
            <sz val="9"/>
            <color indexed="81"/>
            <rFont val="돋움"/>
            <family val="3"/>
            <charset val="129"/>
          </rPr>
          <t>거리축제로서</t>
        </r>
        <r>
          <rPr>
            <sz val="9"/>
            <color indexed="81"/>
            <rFont val="Tahoma"/>
            <family val="2"/>
          </rPr>
          <t xml:space="preserve"> </t>
        </r>
        <r>
          <rPr>
            <sz val="9"/>
            <color indexed="81"/>
            <rFont val="돋움"/>
            <family val="3"/>
            <charset val="129"/>
          </rPr>
          <t>방문객</t>
        </r>
        <r>
          <rPr>
            <sz val="9"/>
            <color indexed="81"/>
            <rFont val="Tahoma"/>
            <family val="2"/>
          </rPr>
          <t xml:space="preserve"> </t>
        </r>
        <r>
          <rPr>
            <sz val="9"/>
            <color indexed="81"/>
            <rFont val="돋움"/>
            <family val="3"/>
            <charset val="129"/>
          </rPr>
          <t>집계</t>
        </r>
        <r>
          <rPr>
            <sz val="9"/>
            <color indexed="81"/>
            <rFont val="Tahoma"/>
            <family val="2"/>
          </rPr>
          <t xml:space="preserve"> </t>
        </r>
        <r>
          <rPr>
            <sz val="9"/>
            <color indexed="81"/>
            <rFont val="돋움"/>
            <family val="3"/>
            <charset val="129"/>
          </rPr>
          <t xml:space="preserve">곤란
</t>
        </r>
      </text>
    </comment>
    <comment ref="U22" authorId="0">
      <text>
        <r>
          <rPr>
            <b/>
            <sz val="9"/>
            <color indexed="81"/>
            <rFont val="Tahoma"/>
            <family val="2"/>
          </rPr>
          <t>user:</t>
        </r>
        <r>
          <rPr>
            <sz val="9"/>
            <color indexed="81"/>
            <rFont val="Tahoma"/>
            <family val="2"/>
          </rPr>
          <t xml:space="preserve">
</t>
        </r>
        <r>
          <rPr>
            <sz val="9"/>
            <color indexed="81"/>
            <rFont val="돋움"/>
            <family val="3"/>
            <charset val="129"/>
          </rPr>
          <t>원본</t>
        </r>
        <r>
          <rPr>
            <sz val="9"/>
            <color indexed="81"/>
            <rFont val="Tahoma"/>
            <family val="2"/>
          </rPr>
          <t xml:space="preserve"> : 150000
</t>
        </r>
        <r>
          <rPr>
            <sz val="9"/>
            <color indexed="81"/>
            <rFont val="돋움"/>
            <family val="3"/>
            <charset val="129"/>
          </rPr>
          <t>단위</t>
        </r>
        <r>
          <rPr>
            <sz val="9"/>
            <color indexed="81"/>
            <rFont val="Tahoma"/>
            <family val="2"/>
          </rPr>
          <t xml:space="preserve"> </t>
        </r>
        <r>
          <rPr>
            <sz val="9"/>
            <color indexed="81"/>
            <rFont val="돋움"/>
            <family val="3"/>
            <charset val="129"/>
          </rPr>
          <t>착오</t>
        </r>
        <r>
          <rPr>
            <sz val="9"/>
            <color indexed="81"/>
            <rFont val="Tahoma"/>
            <family val="2"/>
          </rPr>
          <t xml:space="preserve"> </t>
        </r>
        <r>
          <rPr>
            <sz val="9"/>
            <color indexed="81"/>
            <rFont val="돋움"/>
            <family val="3"/>
            <charset val="129"/>
          </rPr>
          <t>추정</t>
        </r>
      </text>
    </comment>
    <comment ref="V22" authorId="0">
      <text>
        <r>
          <rPr>
            <b/>
            <sz val="9"/>
            <color indexed="81"/>
            <rFont val="Tahoma"/>
            <family val="2"/>
          </rPr>
          <t>user:</t>
        </r>
        <r>
          <rPr>
            <sz val="9"/>
            <color indexed="81"/>
            <rFont val="Tahoma"/>
            <family val="2"/>
          </rPr>
          <t xml:space="preserve">
</t>
        </r>
        <r>
          <rPr>
            <sz val="9"/>
            <color indexed="81"/>
            <rFont val="돋움"/>
            <family val="3"/>
            <charset val="129"/>
          </rPr>
          <t>원본</t>
        </r>
        <r>
          <rPr>
            <sz val="9"/>
            <color indexed="81"/>
            <rFont val="Tahoma"/>
            <family val="2"/>
          </rPr>
          <t xml:space="preserve"> : 150000
</t>
        </r>
        <r>
          <rPr>
            <sz val="9"/>
            <color indexed="81"/>
            <rFont val="돋움"/>
            <family val="3"/>
            <charset val="129"/>
          </rPr>
          <t>단위</t>
        </r>
        <r>
          <rPr>
            <sz val="9"/>
            <color indexed="81"/>
            <rFont val="Tahoma"/>
            <family val="2"/>
          </rPr>
          <t xml:space="preserve"> </t>
        </r>
        <r>
          <rPr>
            <sz val="9"/>
            <color indexed="81"/>
            <rFont val="돋움"/>
            <family val="3"/>
            <charset val="129"/>
          </rPr>
          <t>착오</t>
        </r>
        <r>
          <rPr>
            <sz val="9"/>
            <color indexed="81"/>
            <rFont val="Tahoma"/>
            <family val="2"/>
          </rPr>
          <t xml:space="preserve"> </t>
        </r>
        <r>
          <rPr>
            <sz val="9"/>
            <color indexed="81"/>
            <rFont val="돋움"/>
            <family val="3"/>
            <charset val="129"/>
          </rPr>
          <t>추정</t>
        </r>
      </text>
    </comment>
    <comment ref="W22" authorId="0">
      <text>
        <r>
          <rPr>
            <b/>
            <sz val="9"/>
            <color indexed="81"/>
            <rFont val="Tahoma"/>
            <family val="2"/>
          </rPr>
          <t>user:</t>
        </r>
        <r>
          <rPr>
            <sz val="9"/>
            <color indexed="81"/>
            <rFont val="Tahoma"/>
            <family val="2"/>
          </rPr>
          <t xml:space="preserve">
</t>
        </r>
        <r>
          <rPr>
            <sz val="9"/>
            <color indexed="81"/>
            <rFont val="돋움"/>
            <family val="3"/>
            <charset val="129"/>
          </rPr>
          <t>원본</t>
        </r>
        <r>
          <rPr>
            <sz val="9"/>
            <color indexed="81"/>
            <rFont val="Tahoma"/>
            <family val="2"/>
          </rPr>
          <t xml:space="preserve"> : 5000
</t>
        </r>
        <r>
          <rPr>
            <sz val="9"/>
            <color indexed="81"/>
            <rFont val="돋움"/>
            <family val="3"/>
            <charset val="129"/>
          </rPr>
          <t>단위</t>
        </r>
        <r>
          <rPr>
            <sz val="9"/>
            <color indexed="81"/>
            <rFont val="Tahoma"/>
            <family val="2"/>
          </rPr>
          <t xml:space="preserve"> </t>
        </r>
        <r>
          <rPr>
            <sz val="9"/>
            <color indexed="81"/>
            <rFont val="돋움"/>
            <family val="3"/>
            <charset val="129"/>
          </rPr>
          <t>착오</t>
        </r>
        <r>
          <rPr>
            <sz val="9"/>
            <color indexed="81"/>
            <rFont val="Tahoma"/>
            <family val="2"/>
          </rPr>
          <t xml:space="preserve"> </t>
        </r>
        <r>
          <rPr>
            <sz val="9"/>
            <color indexed="81"/>
            <rFont val="돋움"/>
            <family val="3"/>
            <charset val="129"/>
          </rPr>
          <t>추정</t>
        </r>
      </text>
    </comment>
    <comment ref="U29" authorId="0">
      <text>
        <r>
          <rPr>
            <b/>
            <sz val="9"/>
            <color indexed="81"/>
            <rFont val="Tahoma"/>
            <family val="2"/>
          </rPr>
          <t>user:</t>
        </r>
        <r>
          <rPr>
            <sz val="9"/>
            <color indexed="81"/>
            <rFont val="Tahoma"/>
            <family val="2"/>
          </rPr>
          <t xml:space="preserve">
</t>
        </r>
        <r>
          <rPr>
            <sz val="9"/>
            <color indexed="81"/>
            <rFont val="돋움"/>
            <family val="3"/>
            <charset val="129"/>
          </rPr>
          <t>원본</t>
        </r>
        <r>
          <rPr>
            <sz val="9"/>
            <color indexed="81"/>
            <rFont val="Tahoma"/>
            <family val="2"/>
          </rPr>
          <t xml:space="preserve"> : 80000
</t>
        </r>
        <r>
          <rPr>
            <sz val="9"/>
            <color indexed="81"/>
            <rFont val="돋움"/>
            <family val="3"/>
            <charset val="129"/>
          </rPr>
          <t>야외거리축제로서</t>
        </r>
        <r>
          <rPr>
            <sz val="9"/>
            <color indexed="81"/>
            <rFont val="Tahoma"/>
            <family val="2"/>
          </rPr>
          <t xml:space="preserve"> </t>
        </r>
        <r>
          <rPr>
            <sz val="9"/>
            <color indexed="81"/>
            <rFont val="돋움"/>
            <family val="3"/>
            <charset val="129"/>
          </rPr>
          <t>방문객</t>
        </r>
        <r>
          <rPr>
            <sz val="9"/>
            <color indexed="81"/>
            <rFont val="Tahoma"/>
            <family val="2"/>
          </rPr>
          <t xml:space="preserve"> </t>
        </r>
        <r>
          <rPr>
            <sz val="9"/>
            <color indexed="81"/>
            <rFont val="돋움"/>
            <family val="3"/>
            <charset val="129"/>
          </rPr>
          <t>잽계</t>
        </r>
        <r>
          <rPr>
            <sz val="9"/>
            <color indexed="81"/>
            <rFont val="Tahoma"/>
            <family val="2"/>
          </rPr>
          <t xml:space="preserve"> </t>
        </r>
        <r>
          <rPr>
            <sz val="9"/>
            <color indexed="81"/>
            <rFont val="돋움"/>
            <family val="3"/>
            <charset val="129"/>
          </rPr>
          <t xml:space="preserve">곤란
</t>
        </r>
      </text>
    </comment>
    <comment ref="V29" authorId="0">
      <text>
        <r>
          <rPr>
            <b/>
            <sz val="9"/>
            <color indexed="81"/>
            <rFont val="Tahoma"/>
            <family val="2"/>
          </rPr>
          <t>user:</t>
        </r>
        <r>
          <rPr>
            <sz val="9"/>
            <color indexed="81"/>
            <rFont val="Tahoma"/>
            <family val="2"/>
          </rPr>
          <t xml:space="preserve">
</t>
        </r>
        <r>
          <rPr>
            <sz val="9"/>
            <color indexed="81"/>
            <rFont val="돋움"/>
            <family val="3"/>
            <charset val="129"/>
          </rPr>
          <t>원본</t>
        </r>
        <r>
          <rPr>
            <sz val="9"/>
            <color indexed="81"/>
            <rFont val="Tahoma"/>
            <family val="2"/>
          </rPr>
          <t xml:space="preserve"> : 80000
</t>
        </r>
        <r>
          <rPr>
            <sz val="9"/>
            <color indexed="81"/>
            <rFont val="돋움"/>
            <family val="3"/>
            <charset val="129"/>
          </rPr>
          <t>야외거리축제로서</t>
        </r>
        <r>
          <rPr>
            <sz val="9"/>
            <color indexed="81"/>
            <rFont val="Tahoma"/>
            <family val="2"/>
          </rPr>
          <t xml:space="preserve"> </t>
        </r>
        <r>
          <rPr>
            <sz val="9"/>
            <color indexed="81"/>
            <rFont val="돋움"/>
            <family val="3"/>
            <charset val="129"/>
          </rPr>
          <t>방문객</t>
        </r>
        <r>
          <rPr>
            <sz val="9"/>
            <color indexed="81"/>
            <rFont val="Tahoma"/>
            <family val="2"/>
          </rPr>
          <t xml:space="preserve"> </t>
        </r>
        <r>
          <rPr>
            <sz val="9"/>
            <color indexed="81"/>
            <rFont val="돋움"/>
            <family val="3"/>
            <charset val="129"/>
          </rPr>
          <t>잽계</t>
        </r>
        <r>
          <rPr>
            <sz val="9"/>
            <color indexed="81"/>
            <rFont val="Tahoma"/>
            <family val="2"/>
          </rPr>
          <t xml:space="preserve"> </t>
        </r>
        <r>
          <rPr>
            <sz val="9"/>
            <color indexed="81"/>
            <rFont val="돋움"/>
            <family val="3"/>
            <charset val="129"/>
          </rPr>
          <t xml:space="preserve">곤란
</t>
        </r>
      </text>
    </comment>
    <comment ref="U32" authorId="0">
      <text>
        <r>
          <rPr>
            <b/>
            <sz val="9"/>
            <color indexed="81"/>
            <rFont val="Tahoma"/>
            <family val="2"/>
          </rPr>
          <t xml:space="preserve">user:
</t>
        </r>
        <r>
          <rPr>
            <b/>
            <sz val="9"/>
            <color indexed="81"/>
            <rFont val="돋움"/>
            <family val="3"/>
            <charset val="129"/>
          </rPr>
          <t>원본</t>
        </r>
        <r>
          <rPr>
            <b/>
            <sz val="9"/>
            <color indexed="81"/>
            <rFont val="Tahoma"/>
            <family val="2"/>
          </rPr>
          <t xml:space="preserve"> : 2000</t>
        </r>
        <r>
          <rPr>
            <sz val="9"/>
            <color indexed="81"/>
            <rFont val="Tahoma"/>
            <family val="2"/>
          </rPr>
          <t xml:space="preserve">
</t>
        </r>
        <r>
          <rPr>
            <sz val="9"/>
            <color indexed="81"/>
            <rFont val="돋움"/>
            <family val="3"/>
            <charset val="129"/>
          </rPr>
          <t>야외</t>
        </r>
        <r>
          <rPr>
            <sz val="9"/>
            <color indexed="81"/>
            <rFont val="Tahoma"/>
            <family val="2"/>
          </rPr>
          <t xml:space="preserve"> </t>
        </r>
        <r>
          <rPr>
            <sz val="9"/>
            <color indexed="81"/>
            <rFont val="돋움"/>
            <family val="3"/>
            <charset val="129"/>
          </rPr>
          <t>개방형</t>
        </r>
        <r>
          <rPr>
            <sz val="9"/>
            <color indexed="81"/>
            <rFont val="Tahoma"/>
            <family val="2"/>
          </rPr>
          <t xml:space="preserve"> </t>
        </r>
        <r>
          <rPr>
            <sz val="9"/>
            <color indexed="81"/>
            <rFont val="돋움"/>
            <family val="3"/>
            <charset val="129"/>
          </rPr>
          <t>축제로서</t>
        </r>
        <r>
          <rPr>
            <sz val="9"/>
            <color indexed="81"/>
            <rFont val="Tahoma"/>
            <family val="2"/>
          </rPr>
          <t xml:space="preserve"> 
</t>
        </r>
        <r>
          <rPr>
            <sz val="9"/>
            <color indexed="81"/>
            <rFont val="돋움"/>
            <family val="3"/>
            <charset val="129"/>
          </rPr>
          <t>방문객</t>
        </r>
        <r>
          <rPr>
            <sz val="9"/>
            <color indexed="81"/>
            <rFont val="Tahoma"/>
            <family val="2"/>
          </rPr>
          <t xml:space="preserve"> </t>
        </r>
        <r>
          <rPr>
            <sz val="9"/>
            <color indexed="81"/>
            <rFont val="돋움"/>
            <family val="3"/>
            <charset val="129"/>
          </rPr>
          <t>집계</t>
        </r>
        <r>
          <rPr>
            <sz val="9"/>
            <color indexed="81"/>
            <rFont val="Tahoma"/>
            <family val="2"/>
          </rPr>
          <t xml:space="preserve"> </t>
        </r>
        <r>
          <rPr>
            <sz val="9"/>
            <color indexed="81"/>
            <rFont val="돋움"/>
            <family val="3"/>
            <charset val="129"/>
          </rPr>
          <t>곤란</t>
        </r>
      </text>
    </comment>
    <comment ref="V32" authorId="0">
      <text>
        <r>
          <rPr>
            <b/>
            <sz val="9"/>
            <color indexed="81"/>
            <rFont val="Tahoma"/>
            <family val="2"/>
          </rPr>
          <t xml:space="preserve">user:
</t>
        </r>
        <r>
          <rPr>
            <b/>
            <sz val="9"/>
            <color indexed="81"/>
            <rFont val="돋움"/>
            <family val="3"/>
            <charset val="129"/>
          </rPr>
          <t>원본</t>
        </r>
        <r>
          <rPr>
            <b/>
            <sz val="9"/>
            <color indexed="81"/>
            <rFont val="Tahoma"/>
            <family val="2"/>
          </rPr>
          <t xml:space="preserve"> : 2000</t>
        </r>
        <r>
          <rPr>
            <sz val="9"/>
            <color indexed="81"/>
            <rFont val="Tahoma"/>
            <family val="2"/>
          </rPr>
          <t xml:space="preserve">
</t>
        </r>
        <r>
          <rPr>
            <sz val="9"/>
            <color indexed="81"/>
            <rFont val="돋움"/>
            <family val="3"/>
            <charset val="129"/>
          </rPr>
          <t>야외</t>
        </r>
        <r>
          <rPr>
            <sz val="9"/>
            <color indexed="81"/>
            <rFont val="Tahoma"/>
            <family val="2"/>
          </rPr>
          <t xml:space="preserve"> </t>
        </r>
        <r>
          <rPr>
            <sz val="9"/>
            <color indexed="81"/>
            <rFont val="돋움"/>
            <family val="3"/>
            <charset val="129"/>
          </rPr>
          <t>개방형</t>
        </r>
        <r>
          <rPr>
            <sz val="9"/>
            <color indexed="81"/>
            <rFont val="Tahoma"/>
            <family val="2"/>
          </rPr>
          <t xml:space="preserve"> </t>
        </r>
        <r>
          <rPr>
            <sz val="9"/>
            <color indexed="81"/>
            <rFont val="돋움"/>
            <family val="3"/>
            <charset val="129"/>
          </rPr>
          <t>축제로서</t>
        </r>
        <r>
          <rPr>
            <sz val="9"/>
            <color indexed="81"/>
            <rFont val="Tahoma"/>
            <family val="2"/>
          </rPr>
          <t xml:space="preserve"> 
</t>
        </r>
        <r>
          <rPr>
            <sz val="9"/>
            <color indexed="81"/>
            <rFont val="돋움"/>
            <family val="3"/>
            <charset val="129"/>
          </rPr>
          <t>방문객</t>
        </r>
        <r>
          <rPr>
            <sz val="9"/>
            <color indexed="81"/>
            <rFont val="Tahoma"/>
            <family val="2"/>
          </rPr>
          <t xml:space="preserve"> </t>
        </r>
        <r>
          <rPr>
            <sz val="9"/>
            <color indexed="81"/>
            <rFont val="돋움"/>
            <family val="3"/>
            <charset val="129"/>
          </rPr>
          <t>집계</t>
        </r>
        <r>
          <rPr>
            <sz val="9"/>
            <color indexed="81"/>
            <rFont val="Tahoma"/>
            <family val="2"/>
          </rPr>
          <t xml:space="preserve"> </t>
        </r>
        <r>
          <rPr>
            <sz val="9"/>
            <color indexed="81"/>
            <rFont val="돋움"/>
            <family val="3"/>
            <charset val="129"/>
          </rPr>
          <t>곤란</t>
        </r>
      </text>
    </comment>
  </commentList>
</comments>
</file>

<file path=xl/comments3.xml><?xml version="1.0" encoding="utf-8"?>
<comments xmlns="http://schemas.openxmlformats.org/spreadsheetml/2006/main">
  <authors>
    <author>user</author>
  </authors>
  <commentList>
    <comment ref="U6" authorId="0">
      <text>
        <r>
          <rPr>
            <b/>
            <sz val="9"/>
            <color indexed="81"/>
            <rFont val="Tahoma"/>
            <family val="2"/>
          </rPr>
          <t>user:</t>
        </r>
        <r>
          <rPr>
            <sz val="9"/>
            <color indexed="81"/>
            <rFont val="Tahoma"/>
            <family val="2"/>
          </rPr>
          <t xml:space="preserve">
</t>
        </r>
        <r>
          <rPr>
            <sz val="9"/>
            <color indexed="81"/>
            <rFont val="돋움"/>
            <family val="3"/>
            <charset val="129"/>
          </rPr>
          <t>원본</t>
        </r>
        <r>
          <rPr>
            <sz val="9"/>
            <color indexed="81"/>
            <rFont val="Tahoma"/>
            <family val="2"/>
          </rPr>
          <t xml:space="preserve"> : 40000
</t>
        </r>
        <r>
          <rPr>
            <sz val="9"/>
            <color indexed="81"/>
            <rFont val="돋움"/>
            <family val="3"/>
            <charset val="129"/>
          </rPr>
          <t>단위</t>
        </r>
        <r>
          <rPr>
            <sz val="9"/>
            <color indexed="81"/>
            <rFont val="Tahoma"/>
            <family val="2"/>
          </rPr>
          <t xml:space="preserve"> </t>
        </r>
        <r>
          <rPr>
            <sz val="9"/>
            <color indexed="81"/>
            <rFont val="돋움"/>
            <family val="3"/>
            <charset val="129"/>
          </rPr>
          <t>착오</t>
        </r>
        <r>
          <rPr>
            <sz val="9"/>
            <color indexed="81"/>
            <rFont val="Tahoma"/>
            <family val="2"/>
          </rPr>
          <t xml:space="preserve"> </t>
        </r>
        <r>
          <rPr>
            <sz val="9"/>
            <color indexed="81"/>
            <rFont val="돋움"/>
            <family val="3"/>
            <charset val="129"/>
          </rPr>
          <t>추정</t>
        </r>
      </text>
    </comment>
  </commentList>
</comments>
</file>

<file path=xl/comments4.xml><?xml version="1.0" encoding="utf-8"?>
<comments xmlns="http://schemas.openxmlformats.org/spreadsheetml/2006/main">
  <authors>
    <author>user</author>
  </authors>
  <commentList>
    <comment ref="U27" authorId="0">
      <text>
        <r>
          <rPr>
            <b/>
            <sz val="9"/>
            <color indexed="81"/>
            <rFont val="Tahoma"/>
            <family val="2"/>
          </rPr>
          <t>user:</t>
        </r>
        <r>
          <rPr>
            <sz val="9"/>
            <color indexed="81"/>
            <rFont val="Tahoma"/>
            <family val="2"/>
          </rPr>
          <t xml:space="preserve">
</t>
        </r>
        <r>
          <rPr>
            <sz val="9"/>
            <color indexed="81"/>
            <rFont val="돋움"/>
            <family val="3"/>
            <charset val="129"/>
          </rPr>
          <t>원본</t>
        </r>
        <r>
          <rPr>
            <sz val="9"/>
            <color indexed="81"/>
            <rFont val="Tahoma"/>
            <family val="2"/>
          </rPr>
          <t xml:space="preserve"> : 450537
</t>
        </r>
        <r>
          <rPr>
            <sz val="9"/>
            <color indexed="81"/>
            <rFont val="돋움"/>
            <family val="3"/>
            <charset val="129"/>
          </rPr>
          <t>단위착오</t>
        </r>
        <r>
          <rPr>
            <sz val="9"/>
            <color indexed="81"/>
            <rFont val="Tahoma"/>
            <family val="2"/>
          </rPr>
          <t xml:space="preserve"> </t>
        </r>
        <r>
          <rPr>
            <sz val="9"/>
            <color indexed="81"/>
            <rFont val="돋움"/>
            <family val="3"/>
            <charset val="129"/>
          </rPr>
          <t xml:space="preserve">추정
</t>
        </r>
      </text>
    </comment>
  </commentList>
</comments>
</file>

<file path=xl/comments5.xml><?xml version="1.0" encoding="utf-8"?>
<comments xmlns="http://schemas.openxmlformats.org/spreadsheetml/2006/main">
  <authors>
    <author>user</author>
  </authors>
  <commentList>
    <comment ref="I59" authorId="0">
      <text>
        <r>
          <rPr>
            <b/>
            <sz val="9"/>
            <color indexed="81"/>
            <rFont val="Tahoma"/>
            <family val="2"/>
          </rPr>
          <t>user:</t>
        </r>
        <r>
          <rPr>
            <sz val="9"/>
            <color indexed="81"/>
            <rFont val="Tahoma"/>
            <family val="2"/>
          </rPr>
          <t xml:space="preserve">
1975</t>
        </r>
        <r>
          <rPr>
            <sz val="9"/>
            <color indexed="81"/>
            <rFont val="돋움"/>
            <family val="3"/>
            <charset val="129"/>
          </rPr>
          <t>년</t>
        </r>
        <r>
          <rPr>
            <sz val="9"/>
            <color indexed="81"/>
            <rFont val="Tahoma"/>
            <family val="2"/>
          </rPr>
          <t xml:space="preserve"> </t>
        </r>
        <r>
          <rPr>
            <sz val="9"/>
            <color indexed="81"/>
            <rFont val="돋움"/>
            <family val="3"/>
            <charset val="129"/>
          </rPr>
          <t xml:space="preserve">최초개최
</t>
        </r>
        <r>
          <rPr>
            <sz val="9"/>
            <color indexed="81"/>
            <rFont val="Tahoma"/>
            <family val="2"/>
          </rPr>
          <t>1984</t>
        </r>
        <r>
          <rPr>
            <sz val="9"/>
            <color indexed="81"/>
            <rFont val="돋움"/>
            <family val="3"/>
            <charset val="129"/>
          </rPr>
          <t>년</t>
        </r>
        <r>
          <rPr>
            <sz val="9"/>
            <color indexed="81"/>
            <rFont val="Tahoma"/>
            <family val="2"/>
          </rPr>
          <t xml:space="preserve"> </t>
        </r>
        <r>
          <rPr>
            <sz val="9"/>
            <color indexed="81"/>
            <rFont val="돋움"/>
            <family val="3"/>
            <charset val="129"/>
          </rPr>
          <t>동복댐</t>
        </r>
        <r>
          <rPr>
            <sz val="9"/>
            <color indexed="81"/>
            <rFont val="Tahoma"/>
            <family val="2"/>
          </rPr>
          <t xml:space="preserve"> 2</t>
        </r>
        <r>
          <rPr>
            <sz val="9"/>
            <color indexed="81"/>
            <rFont val="돋움"/>
            <family val="3"/>
            <charset val="129"/>
          </rPr>
          <t>차</t>
        </r>
        <r>
          <rPr>
            <sz val="9"/>
            <color indexed="81"/>
            <rFont val="Tahoma"/>
            <family val="2"/>
          </rPr>
          <t xml:space="preserve"> </t>
        </r>
        <r>
          <rPr>
            <sz val="9"/>
            <color indexed="81"/>
            <rFont val="돋움"/>
            <family val="3"/>
            <charset val="129"/>
          </rPr>
          <t>증축으로</t>
        </r>
        <r>
          <rPr>
            <sz val="9"/>
            <color indexed="81"/>
            <rFont val="Tahoma"/>
            <family val="2"/>
          </rPr>
          <t xml:space="preserve"> </t>
        </r>
        <r>
          <rPr>
            <sz val="9"/>
            <color indexed="81"/>
            <rFont val="돋움"/>
            <family val="3"/>
            <charset val="129"/>
          </rPr>
          <t>일시중단</t>
        </r>
      </text>
    </comment>
  </commentList>
</comments>
</file>

<file path=xl/comments6.xml><?xml version="1.0" encoding="utf-8"?>
<comments xmlns="http://schemas.openxmlformats.org/spreadsheetml/2006/main">
  <authors>
    <author>user</author>
  </authors>
  <commentList>
    <comment ref="L16" authorId="0">
      <text>
        <r>
          <rPr>
            <b/>
            <sz val="9"/>
            <color indexed="81"/>
            <rFont val="Tahoma"/>
            <family val="2"/>
          </rPr>
          <t>user:</t>
        </r>
        <r>
          <rPr>
            <sz val="9"/>
            <color indexed="81"/>
            <rFont val="Tahoma"/>
            <family val="2"/>
          </rPr>
          <t xml:space="preserve">
</t>
        </r>
        <r>
          <rPr>
            <sz val="9"/>
            <color indexed="81"/>
            <rFont val="돋움"/>
            <family val="3"/>
            <charset val="129"/>
          </rPr>
          <t xml:space="preserve">해양수산과
</t>
        </r>
      </text>
    </comment>
  </commentList>
</comments>
</file>

<file path=xl/sharedStrings.xml><?xml version="1.0" encoding="utf-8"?>
<sst xmlns="http://schemas.openxmlformats.org/spreadsheetml/2006/main" count="12400" uniqueCount="6324">
  <si>
    <t>연번</t>
    <phoneticPr fontId="3" type="noConversion"/>
  </si>
  <si>
    <t>축제명</t>
    <phoneticPr fontId="3" type="noConversion"/>
  </si>
  <si>
    <t>축제주요내용</t>
    <phoneticPr fontId="3" type="noConversion"/>
  </si>
  <si>
    <t>시도명</t>
    <phoneticPr fontId="3" type="noConversion"/>
  </si>
  <si>
    <t>시군구명</t>
    <phoneticPr fontId="3" type="noConversion"/>
  </si>
  <si>
    <t>국비</t>
    <phoneticPr fontId="3" type="noConversion"/>
  </si>
  <si>
    <t>기타</t>
    <phoneticPr fontId="3" type="noConversion"/>
  </si>
  <si>
    <t>주최/주관
(담당자 연락처)</t>
    <phoneticPr fontId="3" type="noConversion"/>
  </si>
  <si>
    <t>최초개최년도
및 횟수</t>
    <phoneticPr fontId="3" type="noConversion"/>
  </si>
  <si>
    <t>시,도비</t>
    <phoneticPr fontId="3" type="noConversion"/>
  </si>
  <si>
    <t>지역특산물</t>
    <phoneticPr fontId="3" type="noConversion"/>
  </si>
  <si>
    <t>전통역사</t>
    <phoneticPr fontId="3" type="noConversion"/>
  </si>
  <si>
    <t>문화예술</t>
    <phoneticPr fontId="3" type="noConversion"/>
  </si>
  <si>
    <t>(단위 : 개)</t>
    <phoneticPr fontId="3" type="noConversion"/>
  </si>
  <si>
    <t>합계</t>
    <phoneticPr fontId="3" type="noConversion"/>
  </si>
  <si>
    <t>서울</t>
    <phoneticPr fontId="3" type="noConversion"/>
  </si>
  <si>
    <t>부산</t>
    <phoneticPr fontId="3" type="noConversion"/>
  </si>
  <si>
    <t>대구</t>
    <phoneticPr fontId="3" type="noConversion"/>
  </si>
  <si>
    <t>인천</t>
    <phoneticPr fontId="3" type="noConversion"/>
  </si>
  <si>
    <t>광주</t>
    <phoneticPr fontId="3" type="noConversion"/>
  </si>
  <si>
    <t>대전</t>
    <phoneticPr fontId="3" type="noConversion"/>
  </si>
  <si>
    <t>울산</t>
    <phoneticPr fontId="3" type="noConversion"/>
  </si>
  <si>
    <t>세종</t>
    <phoneticPr fontId="3" type="noConversion"/>
  </si>
  <si>
    <t>경기</t>
    <phoneticPr fontId="3" type="noConversion"/>
  </si>
  <si>
    <t>강원</t>
    <phoneticPr fontId="3" type="noConversion"/>
  </si>
  <si>
    <t>충북</t>
    <phoneticPr fontId="3" type="noConversion"/>
  </si>
  <si>
    <t>충남</t>
    <phoneticPr fontId="3" type="noConversion"/>
  </si>
  <si>
    <t>전북</t>
    <phoneticPr fontId="3" type="noConversion"/>
  </si>
  <si>
    <t>전남</t>
    <phoneticPr fontId="3" type="noConversion"/>
  </si>
  <si>
    <t>경북</t>
    <phoneticPr fontId="3" type="noConversion"/>
  </si>
  <si>
    <t>경남</t>
    <phoneticPr fontId="3" type="noConversion"/>
  </si>
  <si>
    <t>제주</t>
    <phoneticPr fontId="3" type="noConversion"/>
  </si>
  <si>
    <r>
      <rPr>
        <b/>
        <sz val="14"/>
        <color rgb="FF002060"/>
        <rFont val="굴림"/>
        <family val="3"/>
        <charset val="129"/>
      </rPr>
      <t>※ 작성제외대상</t>
    </r>
    <r>
      <rPr>
        <b/>
        <sz val="13"/>
        <rFont val="굴림"/>
        <family val="3"/>
        <charset val="129"/>
      </rPr>
      <t xml:space="preserve">
</t>
    </r>
    <r>
      <rPr>
        <sz val="11"/>
        <rFont val="굴림"/>
        <family val="3"/>
        <charset val="129"/>
      </rPr>
      <t xml:space="preserve">
 ㅇ </t>
    </r>
    <r>
      <rPr>
        <b/>
        <sz val="11"/>
        <rFont val="굴림"/>
        <family val="3"/>
        <charset val="129"/>
      </rPr>
      <t xml:space="preserve">특정계층만 참여하는 행사 </t>
    </r>
    <r>
      <rPr>
        <sz val="11"/>
        <rFont val="굴림"/>
        <family val="3"/>
        <charset val="129"/>
      </rPr>
      <t xml:space="preserve">(경연대회, 가요제, 
     미술제, 연극제, 기념식, 시상식 등)
 ㅇ </t>
    </r>
    <r>
      <rPr>
        <b/>
        <sz val="11"/>
        <rFont val="굴림"/>
        <family val="3"/>
        <charset val="129"/>
      </rPr>
      <t xml:space="preserve">단순 주민위안 행사 </t>
    </r>
    <r>
      <rPr>
        <sz val="11"/>
        <rFont val="굴림"/>
        <family val="3"/>
        <charset val="129"/>
      </rPr>
      <t xml:space="preserve">(경로잔치 등)
 ㅇ </t>
    </r>
    <r>
      <rPr>
        <b/>
        <sz val="11"/>
        <rFont val="굴림"/>
        <family val="3"/>
        <charset val="129"/>
      </rPr>
      <t xml:space="preserve">순수 예술행사 </t>
    </r>
    <r>
      <rPr>
        <sz val="11"/>
        <rFont val="굴림"/>
        <family val="3"/>
        <charset val="129"/>
      </rPr>
      <t xml:space="preserve">(음악회, 전시회 등)
 ㅇ 기타 종합적인 </t>
    </r>
    <r>
      <rPr>
        <b/>
        <sz val="11"/>
        <rFont val="굴림"/>
        <family val="3"/>
        <charset val="129"/>
      </rPr>
      <t>축제로서의 성격이 약한 행사</t>
    </r>
    <r>
      <rPr>
        <sz val="11"/>
        <rFont val="굴림"/>
        <family val="3"/>
        <charset val="129"/>
      </rPr>
      <t>는 제외</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</si>
  <si>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</si>
  <si>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</si>
  <si>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</si>
  <si>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</si>
  <si>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</si>
  <si>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r>
      <t xml:space="preserve">축제종류
</t>
    </r>
    <r>
      <rPr>
        <b/>
        <sz val="11"/>
        <color rgb="FFC00000"/>
        <rFont val="굴림"/>
        <family val="3"/>
        <charset val="129"/>
      </rPr>
      <t>(택1)</t>
    </r>
    <phoneticPr fontId="3" type="noConversion"/>
  </si>
  <si>
    <t>개최장소</t>
    <phoneticPr fontId="3" type="noConversion"/>
  </si>
  <si>
    <t>구,군비</t>
    <phoneticPr fontId="3" type="noConversion"/>
  </si>
  <si>
    <t>부산광역시</t>
    <phoneticPr fontId="3" type="noConversion"/>
  </si>
  <si>
    <t>2017년 지역축제 개최 계획</t>
    <phoneticPr fontId="14" type="noConversion"/>
  </si>
  <si>
    <r>
      <rPr>
        <b/>
        <sz val="14"/>
        <color rgb="FF002060"/>
        <rFont val="굴림"/>
        <family val="3"/>
        <charset val="129"/>
      </rPr>
      <t>※ 작성 대상</t>
    </r>
    <r>
      <rPr>
        <b/>
        <sz val="13"/>
        <rFont val="굴림"/>
        <family val="3"/>
        <charset val="129"/>
      </rPr>
      <t xml:space="preserve">
 </t>
    </r>
    <r>
      <rPr>
        <sz val="13"/>
        <rFont val="굴림"/>
        <family val="3"/>
        <charset val="129"/>
      </rPr>
      <t>일정기간</t>
    </r>
    <r>
      <rPr>
        <b/>
        <sz val="14"/>
        <color rgb="FFFF0000"/>
        <rFont val="굴림"/>
        <family val="3"/>
        <charset val="129"/>
      </rPr>
      <t>(2일 이상</t>
    </r>
    <r>
      <rPr>
        <sz val="13"/>
        <rFont val="굴림"/>
        <family val="3"/>
        <charset val="129"/>
      </rPr>
      <t xml:space="preserve">) </t>
    </r>
    <r>
      <rPr>
        <b/>
        <sz val="13"/>
        <rFont val="굴림"/>
        <family val="3"/>
        <charset val="129"/>
      </rPr>
      <t xml:space="preserve">지역주민, 지역단체, 지방 정부가 개최
 </t>
    </r>
    <r>
      <rPr>
        <sz val="13"/>
        <rFont val="굴림"/>
        <family val="3"/>
        <charset val="129"/>
      </rPr>
      <t xml:space="preserve">하며, </t>
    </r>
    <r>
      <rPr>
        <u/>
        <sz val="13"/>
        <rFont val="굴림"/>
        <family val="3"/>
        <charset val="129"/>
      </rPr>
      <t>불특정 다수인이 함께 참여</t>
    </r>
    <r>
      <rPr>
        <sz val="13"/>
        <rFont val="굴림"/>
        <family val="3"/>
        <charset val="129"/>
      </rPr>
      <t xml:space="preserve">하는  </t>
    </r>
    <r>
      <rPr>
        <b/>
        <sz val="13"/>
        <rFont val="굴림"/>
        <family val="3"/>
        <charset val="129"/>
      </rPr>
      <t xml:space="preserve">문화관광예술축제 
 </t>
    </r>
    <r>
      <rPr>
        <sz val="13"/>
        <rFont val="굴림"/>
        <family val="3"/>
        <charset val="129"/>
      </rPr>
      <t xml:space="preserve">(문화관광축제, 특산물축제, 문화예술제, 일반축제 등)
</t>
    </r>
    <r>
      <rPr>
        <b/>
        <sz val="11"/>
        <rFont val="굴림"/>
        <family val="3"/>
        <charset val="129"/>
      </rPr>
      <t>ㅇ 국가에서 지원하는 축제
ㅇ 지자체 주최(주관)하는 축제
ㅇ 지자체에서 경비 지원 또는 후원하는 축제
ㅇ 민간에서 추진위를 구성하여 개최하는 축제
ㅇ 문화체육관광부 지정 문화관광축제도 포함</t>
    </r>
    <r>
      <rPr>
        <sz val="11"/>
        <rFont val="굴림"/>
        <family val="3"/>
        <charset val="129"/>
      </rPr>
      <t xml:space="preserve">
</t>
    </r>
    <phoneticPr fontId="3" type="noConversion"/>
  </si>
  <si>
    <t>2017년 개최기간</t>
    <phoneticPr fontId="3" type="noConversion"/>
  </si>
  <si>
    <t>2017년 지역축제 총괄표</t>
    <phoneticPr fontId="3" type="noConversion"/>
  </si>
  <si>
    <r>
      <t>2017년
축제예산</t>
    </r>
    <r>
      <rPr>
        <b/>
        <sz val="11"/>
        <rFont val="굴림"/>
        <family val="3"/>
        <charset val="129"/>
      </rPr>
      <t>(안)</t>
    </r>
    <phoneticPr fontId="3" type="noConversion"/>
  </si>
  <si>
    <t>비고</t>
    <phoneticPr fontId="3" type="noConversion"/>
  </si>
  <si>
    <t xml:space="preserve">방문객수(2016년기준, 단위 : 천명) </t>
    <phoneticPr fontId="3" type="noConversion"/>
  </si>
  <si>
    <t>합 계</t>
    <phoneticPr fontId="3" type="noConversion"/>
  </si>
  <si>
    <t>내국인</t>
    <phoneticPr fontId="3" type="noConversion"/>
  </si>
  <si>
    <t>외국인</t>
    <phoneticPr fontId="3" type="noConversion"/>
  </si>
  <si>
    <t>제30회 북극곰수영축제</t>
    <phoneticPr fontId="3" type="noConversion"/>
  </si>
  <si>
    <t>1.7~1.8</t>
    <phoneticPr fontId="3" type="noConversion"/>
  </si>
  <si>
    <t>(2일간)</t>
    <phoneticPr fontId="3" type="noConversion"/>
  </si>
  <si>
    <t>○ 버스킹, 상징조형물 전시, 체험존 운영
○ 축하공연, 입수식</t>
    <phoneticPr fontId="3" type="noConversion"/>
  </si>
  <si>
    <t>부산일보사</t>
    <phoneticPr fontId="3" type="noConversion"/>
  </si>
  <si>
    <t>1988년도
(제30회)</t>
    <phoneticPr fontId="3" type="noConversion"/>
  </si>
  <si>
    <t>수영</t>
    <phoneticPr fontId="3" type="noConversion"/>
  </si>
  <si>
    <t>매년</t>
    <phoneticPr fontId="3" type="noConversion"/>
  </si>
  <si>
    <t>사단법인</t>
    <phoneticPr fontId="3" type="noConversion"/>
  </si>
  <si>
    <t>없음</t>
    <phoneticPr fontId="3" type="noConversion"/>
  </si>
  <si>
    <t>자체추진</t>
    <phoneticPr fontId="3" type="noConversion"/>
  </si>
  <si>
    <t>바다</t>
    <phoneticPr fontId="3" type="noConversion"/>
  </si>
  <si>
    <t>지역축제</t>
    <phoneticPr fontId="3" type="noConversion"/>
  </si>
  <si>
    <t>제6회 낙동강유채꽃 축제</t>
    <phoneticPr fontId="3" type="noConversion"/>
  </si>
  <si>
    <t>4.29~5.7</t>
    <phoneticPr fontId="3" type="noConversion"/>
  </si>
  <si>
    <t>(9일간)</t>
    <phoneticPr fontId="3" type="noConversion"/>
  </si>
  <si>
    <t>○ 유채꽃 관람, 체험 및 공연프로그램 등</t>
    <phoneticPr fontId="3" type="noConversion"/>
  </si>
  <si>
    <t>부산시/(사)부산문화관광
축제조직위원회
(888-4137)</t>
    <phoneticPr fontId="3" type="noConversion"/>
  </si>
  <si>
    <t>2011년도
(5회)</t>
    <phoneticPr fontId="3" type="noConversion"/>
  </si>
  <si>
    <t>생태자원</t>
    <phoneticPr fontId="3" type="noConversion"/>
  </si>
  <si>
    <t>유채</t>
    <phoneticPr fontId="3" type="noConversion"/>
  </si>
  <si>
    <t>축제조직위(비영리)</t>
    <phoneticPr fontId="3" type="noConversion"/>
  </si>
  <si>
    <t>있음
(정규직10명)
(계약직4명)
총 14명</t>
    <phoneticPr fontId="3" type="noConversion"/>
  </si>
  <si>
    <t>전체위탁
(민간위탁)</t>
    <phoneticPr fontId="3" type="noConversion"/>
  </si>
  <si>
    <t>공원</t>
    <phoneticPr fontId="3" type="noConversion"/>
  </si>
  <si>
    <t>제3회 원도심활성화 축제</t>
    <phoneticPr fontId="3" type="noConversion"/>
  </si>
  <si>
    <t>5.5~5.6</t>
    <phoneticPr fontId="3" type="noConversion"/>
  </si>
  <si>
    <t>○ 원도심골목길축제
○ 원도심 관광명소 탐방 등 관광활성화 프로그램 구성</t>
    <phoneticPr fontId="3" type="noConversion"/>
  </si>
  <si>
    <t>2015년도
(2회)</t>
    <phoneticPr fontId="3" type="noConversion"/>
  </si>
  <si>
    <t>골목길</t>
    <phoneticPr fontId="3" type="noConversion"/>
  </si>
  <si>
    <t>광장</t>
    <phoneticPr fontId="3" type="noConversion"/>
  </si>
  <si>
    <t>제16회 조선통신사 
한일문화교류축제</t>
    <phoneticPr fontId="3" type="noConversion"/>
  </si>
  <si>
    <t>5.5~5.7</t>
    <phoneticPr fontId="3" type="noConversion"/>
  </si>
  <si>
    <t>(3일간)</t>
    <phoneticPr fontId="3" type="noConversion"/>
  </si>
  <si>
    <t>○ 조선통신사 행렬재현, 통신사야, 놀자!
○ 한일 뮤직콘서트, 조선통신사의 밤 등</t>
    <phoneticPr fontId="3" type="noConversion"/>
  </si>
  <si>
    <t>부산시/(재)부산문화재단
(660-0002)</t>
    <phoneticPr fontId="3" type="noConversion"/>
  </si>
  <si>
    <t>2002년도
(15회)</t>
    <phoneticPr fontId="3" type="noConversion"/>
  </si>
  <si>
    <t>조선통신사</t>
    <phoneticPr fontId="3" type="noConversion"/>
  </si>
  <si>
    <t>시내거리</t>
    <phoneticPr fontId="3" type="noConversion"/>
  </si>
  <si>
    <t>제22회 부산바다축제</t>
    <phoneticPr fontId="3" type="noConversion"/>
  </si>
  <si>
    <t>8.1~8.6</t>
    <phoneticPr fontId="3" type="noConversion"/>
  </si>
  <si>
    <t>(6일간)</t>
    <phoneticPr fontId="3" type="noConversion"/>
  </si>
  <si>
    <t xml:space="preserve">○ 개막행사(물의난장)
○ 공연 및 시민참여 체험프로그램 등 </t>
    <phoneticPr fontId="3" type="noConversion"/>
  </si>
  <si>
    <t>1996년도
(20회)</t>
    <phoneticPr fontId="3" type="noConversion"/>
  </si>
  <si>
    <t>제18회 부산국제록페스티벌</t>
    <phoneticPr fontId="3" type="noConversion"/>
  </si>
  <si>
    <t>8.18~8.20</t>
    <phoneticPr fontId="3" type="noConversion"/>
  </si>
  <si>
    <t>○ 국내외 록밴드 라이브공연
○ 시민록밴드 경연대회(영스타)</t>
    <phoneticPr fontId="3" type="noConversion"/>
  </si>
  <si>
    <t>2000년
(16회)</t>
    <phoneticPr fontId="3" type="noConversion"/>
  </si>
  <si>
    <t>록</t>
    <phoneticPr fontId="3" type="noConversion"/>
  </si>
  <si>
    <t>제13회 부산불꽃축제</t>
    <phoneticPr fontId="3" type="noConversion"/>
  </si>
  <si>
    <t>○ 전야콘서트 및 부대행사 
○ 첨단멀티불꽃쇼 등</t>
    <phoneticPr fontId="3" type="noConversion"/>
  </si>
  <si>
    <t>2005년도
(11회)</t>
    <phoneticPr fontId="3" type="noConversion"/>
  </si>
  <si>
    <t>불꽃</t>
    <phoneticPr fontId="3" type="noConversion"/>
  </si>
  <si>
    <t>제9회 부산크리스마스
트리축제</t>
    <phoneticPr fontId="3" type="noConversion"/>
  </si>
  <si>
    <t>11월~'18.1월</t>
    <phoneticPr fontId="3" type="noConversion"/>
  </si>
  <si>
    <t xml:space="preserve">○ 개막식,점등식,문화공연
○ 사랑나눔행사 </t>
    <phoneticPr fontId="3" type="noConversion"/>
  </si>
  <si>
    <t>부산크리스마스
트리문화축제위
(600-4086)</t>
    <phoneticPr fontId="3" type="noConversion"/>
  </si>
  <si>
    <t>2009년
(8회)</t>
    <phoneticPr fontId="3" type="noConversion"/>
  </si>
  <si>
    <t>트리</t>
    <phoneticPr fontId="3" type="noConversion"/>
  </si>
  <si>
    <t>2018부산해맞이축제</t>
    <phoneticPr fontId="3" type="noConversion"/>
  </si>
  <si>
    <t>17.12.31~18.1.1.</t>
    <phoneticPr fontId="3" type="noConversion"/>
  </si>
  <si>
    <t xml:space="preserve">○ 시민의종 타종
○ 해맞이행사 </t>
    <phoneticPr fontId="3" type="noConversion"/>
  </si>
  <si>
    <t>1999년
(18회)</t>
    <phoneticPr fontId="3" type="noConversion"/>
  </si>
  <si>
    <t>해맞이</t>
    <phoneticPr fontId="3" type="noConversion"/>
  </si>
  <si>
    <t>중구</t>
    <phoneticPr fontId="3" type="noConversion"/>
  </si>
  <si>
    <t>부산자갈치 축제</t>
    <phoneticPr fontId="3" type="noConversion"/>
  </si>
  <si>
    <t>10.19~22</t>
    <phoneticPr fontId="3" type="noConversion"/>
  </si>
  <si>
    <t>(4일간)</t>
    <phoneticPr fontId="3" type="noConversion"/>
  </si>
  <si>
    <t>○ 고기야 놀자(맨손으로 고기잡기) 프로그램 진행  
○ 거리퍼레이드, 불꽃놀이, 회요리 경연, 경매 등 진행
○ 자갈치축제 개막식 등 4개 마당 20개여개 프로그램</t>
    <phoneticPr fontId="3" type="noConversion"/>
  </si>
  <si>
    <t>(사)부산자갈치문화관광 축제위원회
(051-243-9363)</t>
    <phoneticPr fontId="3" type="noConversion"/>
  </si>
  <si>
    <t>1992
(26회)</t>
    <phoneticPr fontId="3" type="noConversion"/>
  </si>
  <si>
    <t>어패류</t>
    <phoneticPr fontId="3" type="noConversion"/>
  </si>
  <si>
    <t>축제조직위</t>
    <phoneticPr fontId="3" type="noConversion"/>
  </si>
  <si>
    <t>있음
정규직 2명
(이사장, 사무국장)</t>
    <phoneticPr fontId="3" type="noConversion"/>
  </si>
  <si>
    <t>시장</t>
    <phoneticPr fontId="3" type="noConversion"/>
  </si>
  <si>
    <t>보수동책방골목 문화행사</t>
    <phoneticPr fontId="3" type="noConversion"/>
  </si>
  <si>
    <t>10.20~22</t>
    <phoneticPr fontId="3" type="noConversion"/>
  </si>
  <si>
    <t>개막식, 1가게1이벤트, 책경매전, 아트페어 등</t>
    <phoneticPr fontId="3" type="noConversion"/>
  </si>
  <si>
    <t>보수동책방골목번영회
(051-253-7220)</t>
    <phoneticPr fontId="3" type="noConversion"/>
  </si>
  <si>
    <t>2004년도
(14회)</t>
    <phoneticPr fontId="3" type="noConversion"/>
  </si>
  <si>
    <t>책</t>
    <phoneticPr fontId="3" type="noConversion"/>
  </si>
  <si>
    <t>비영리법인</t>
    <phoneticPr fontId="3" type="noConversion"/>
  </si>
  <si>
    <t>책방골목</t>
    <phoneticPr fontId="3" type="noConversion"/>
  </si>
  <si>
    <t>부산광역시</t>
  </si>
  <si>
    <t>서구</t>
    <phoneticPr fontId="3" type="noConversion"/>
  </si>
  <si>
    <t>부산고등어축제</t>
    <phoneticPr fontId="3" type="noConversion"/>
  </si>
  <si>
    <t>10.18~10.22
(예정)</t>
    <phoneticPr fontId="3" type="noConversion"/>
  </si>
  <si>
    <t>(5일간)</t>
    <phoneticPr fontId="3" type="noConversion"/>
  </si>
  <si>
    <t xml:space="preserve"> ○ 대표프로그램 - 맨손고등어잡기
 ○ 고등어를 테마로 한 공연, 전시, 체험프로그램 운영
 ○ 개막공연, 고등어 주제공연 및 문화공연
    - 4개 분야 40여개 프로그램
 ○ 고등어홍보관 운영, 해양스포츠연계 고등어체험 등
 ○ 먹거리 한마당 및 기타 특별행사 등</t>
    <phoneticPr fontId="3" type="noConversion"/>
  </si>
  <si>
    <t>부산광역시 서구, 대형선망수협
/ 부산서구문화원
(051-240-4062)</t>
    <phoneticPr fontId="3" type="noConversion"/>
  </si>
  <si>
    <t>2008년도
(제10회)</t>
    <phoneticPr fontId="3" type="noConversion"/>
  </si>
  <si>
    <t>지역특산물</t>
  </si>
  <si>
    <t>고등어</t>
    <phoneticPr fontId="3" type="noConversion"/>
  </si>
  <si>
    <t>부산서구문화원</t>
    <phoneticPr fontId="3" type="noConversion"/>
  </si>
  <si>
    <t xml:space="preserve">있음
정규직 2명  </t>
    <phoneticPr fontId="3" type="noConversion"/>
  </si>
  <si>
    <t>전체위탁</t>
    <phoneticPr fontId="3" type="noConversion"/>
  </si>
  <si>
    <t>송도해수욕장</t>
    <phoneticPr fontId="3" type="noConversion"/>
  </si>
  <si>
    <t>동구</t>
    <phoneticPr fontId="3" type="noConversion"/>
  </si>
  <si>
    <t>제14회 부산차이나타운특구 문화축제</t>
    <phoneticPr fontId="3" type="noConversion"/>
  </si>
  <si>
    <t>10월중</t>
    <phoneticPr fontId="3" type="noConversion"/>
  </si>
  <si>
    <t>○ 변검, 경극, 부채춤, 사물놀이 등 한중문화 비교공연
○ 한중문화 체험관 운영
○ 거리퍼레이드, 용퍼레이드 등 참여 프로그램 운영
○ 기타 거리공연 및 중국사진 전시, 포도존 운영 등</t>
    <phoneticPr fontId="3" type="noConversion"/>
  </si>
  <si>
    <t>동구/차이나타운특구
축제추진위원회
(051-440-4062)</t>
    <phoneticPr fontId="3" type="noConversion"/>
  </si>
  <si>
    <t>2004
(14회)</t>
    <phoneticPr fontId="3" type="noConversion"/>
  </si>
  <si>
    <t>한중문화</t>
    <phoneticPr fontId="3" type="noConversion"/>
  </si>
  <si>
    <t>축제추진위</t>
    <phoneticPr fontId="3" type="noConversion"/>
  </si>
  <si>
    <t>광장,
시내거리</t>
    <phoneticPr fontId="3" type="noConversion"/>
  </si>
  <si>
    <t>지역축제</t>
    <phoneticPr fontId="3" type="noConversion"/>
  </si>
  <si>
    <t>부산광역시</t>
    <phoneticPr fontId="3" type="noConversion"/>
  </si>
  <si>
    <t>동구</t>
    <phoneticPr fontId="3" type="noConversion"/>
  </si>
  <si>
    <t>제19회 좌천동가구거리 고객한마음 대잔치</t>
    <phoneticPr fontId="3" type="noConversion"/>
  </si>
  <si>
    <t>10월중</t>
    <phoneticPr fontId="3" type="noConversion"/>
  </si>
  <si>
    <t>미정</t>
    <phoneticPr fontId="3" type="noConversion"/>
  </si>
  <si>
    <t xml:space="preserve">○ 개막식 퍼포먼스
○ 나만의 가구만들기 이벤트 및 가구할인행사 </t>
    <phoneticPr fontId="3" type="noConversion"/>
  </si>
  <si>
    <t>좌천동 가구 상가상인회
(051-440-4475)</t>
    <phoneticPr fontId="3" type="noConversion"/>
  </si>
  <si>
    <t>1997년
(19회)</t>
    <phoneticPr fontId="3" type="noConversion"/>
  </si>
  <si>
    <t>가구</t>
    <phoneticPr fontId="3" type="noConversion"/>
  </si>
  <si>
    <t>매년</t>
    <phoneticPr fontId="3" type="noConversion"/>
  </si>
  <si>
    <t>임의단체</t>
    <phoneticPr fontId="3" type="noConversion"/>
  </si>
  <si>
    <t>없음</t>
    <phoneticPr fontId="3" type="noConversion"/>
  </si>
  <si>
    <t>자체추진</t>
    <phoneticPr fontId="3" type="noConversion"/>
  </si>
  <si>
    <t>시내거리</t>
    <phoneticPr fontId="3" type="noConversion"/>
  </si>
  <si>
    <t>영도구</t>
    <phoneticPr fontId="3" type="noConversion"/>
  </si>
  <si>
    <t>영도다리축제</t>
    <phoneticPr fontId="3" type="noConversion"/>
  </si>
  <si>
    <t>9.1~9.3</t>
    <phoneticPr fontId="3" type="noConversion"/>
  </si>
  <si>
    <t>(3일간)</t>
    <phoneticPr fontId="3" type="noConversion"/>
  </si>
  <si>
    <t>○ 개막공연,영도다리 주·야간 도개 이벤트
○ 축제주제관, 영도다리 시민역사 퍼레이드 등</t>
    <phoneticPr fontId="3" type="noConversion"/>
  </si>
  <si>
    <t>영도구 문화관광과/영도문화원
(051-419-4062)</t>
    <phoneticPr fontId="3" type="noConversion"/>
  </si>
  <si>
    <t>1993년
(25회)</t>
    <phoneticPr fontId="3" type="noConversion"/>
  </si>
  <si>
    <t>문화예술</t>
    <phoneticPr fontId="3" type="noConversion"/>
  </si>
  <si>
    <t>영도다리</t>
    <phoneticPr fontId="3" type="noConversion"/>
  </si>
  <si>
    <t>공공(시군구)</t>
    <phoneticPr fontId="3" type="noConversion"/>
  </si>
  <si>
    <t>공공(시군구)</t>
    <phoneticPr fontId="3" type="noConversion"/>
  </si>
  <si>
    <t>해당없음</t>
    <phoneticPr fontId="3" type="noConversion"/>
  </si>
  <si>
    <t>바다</t>
    <phoneticPr fontId="3" type="noConversion"/>
  </si>
  <si>
    <t>수국꽃문화축제</t>
    <phoneticPr fontId="3" type="noConversion"/>
  </si>
  <si>
    <t>6.24~7.2</t>
    <phoneticPr fontId="3" type="noConversion"/>
  </si>
  <si>
    <t>(9일간)</t>
    <phoneticPr fontId="3" type="noConversion"/>
  </si>
  <si>
    <t>○ 개막식, 수국꽃 관람
○ 음악회, 사진전시회 등</t>
    <phoneticPr fontId="3" type="noConversion"/>
  </si>
  <si>
    <t>수국축제추진위원회</t>
    <phoneticPr fontId="3" type="noConversion"/>
  </si>
  <si>
    <t>2006년
(12회)</t>
    <phoneticPr fontId="3" type="noConversion"/>
  </si>
  <si>
    <t>생태자연</t>
    <phoneticPr fontId="3" type="noConversion"/>
  </si>
  <si>
    <t>수국</t>
    <phoneticPr fontId="3" type="noConversion"/>
  </si>
  <si>
    <t>공원</t>
    <phoneticPr fontId="3" type="noConversion"/>
  </si>
  <si>
    <t>남구</t>
    <phoneticPr fontId="3" type="noConversion"/>
  </si>
  <si>
    <t>오륙도 평화축제</t>
    <phoneticPr fontId="3" type="noConversion"/>
  </si>
  <si>
    <t>○ 평화음악회
○ 부산남구UN평화문화특구의 자유, 평화, 화합을 주제
○ 평화스토리투어, 국화전시, 사진전시회 등</t>
    <phoneticPr fontId="3" type="noConversion"/>
  </si>
  <si>
    <t>부산광역시남구
/(사)부산남구문화원
(051-607-6359)</t>
    <phoneticPr fontId="3" type="noConversion"/>
  </si>
  <si>
    <t>1997년도
(20회)</t>
    <phoneticPr fontId="3" type="noConversion"/>
  </si>
  <si>
    <t>자유,평화,화합</t>
    <phoneticPr fontId="3" type="noConversion"/>
  </si>
  <si>
    <t>평화공원 일원</t>
    <phoneticPr fontId="3" type="noConversion"/>
  </si>
  <si>
    <t>문화관광축제</t>
    <phoneticPr fontId="3" type="noConversion"/>
  </si>
  <si>
    <t>문화관광축제</t>
    <phoneticPr fontId="3" type="noConversion"/>
  </si>
  <si>
    <t>동래구</t>
    <phoneticPr fontId="3" type="noConversion"/>
  </si>
  <si>
    <t>제23회 동래읍성역사축제</t>
    <phoneticPr fontId="3" type="noConversion"/>
  </si>
  <si>
    <t>10.20.~10.22</t>
    <phoneticPr fontId="3" type="noConversion"/>
  </si>
  <si>
    <t>○ 동래성전투재현 실경뮤지컬
○ 조선시대의 동래성 사람들의 생활상과 애국충절을 테마로 한 역사교육형 관광체험프로그램 운영
○ 개폐막 공연, 동래장터 재현 등 4개분야 50여개 프로그램
○ 전통민속예술 공연 및 체험프로그램 등</t>
    <phoneticPr fontId="3" type="noConversion"/>
  </si>
  <si>
    <t>동래구 / 동래문화원, 동래읍성역사축제 추진위원회</t>
    <phoneticPr fontId="3" type="noConversion"/>
  </si>
  <si>
    <t>1995년
(23회)</t>
    <phoneticPr fontId="3" type="noConversion"/>
  </si>
  <si>
    <t>전통역사</t>
    <phoneticPr fontId="3" type="noConversion"/>
  </si>
  <si>
    <t>역사</t>
    <phoneticPr fontId="3" type="noConversion"/>
  </si>
  <si>
    <t>사단법인</t>
    <phoneticPr fontId="3" type="noConversion"/>
  </si>
  <si>
    <t>전체위탁</t>
    <phoneticPr fontId="3" type="noConversion"/>
  </si>
  <si>
    <t>공원,마을</t>
    <phoneticPr fontId="3" type="noConversion"/>
  </si>
  <si>
    <t>북구</t>
    <phoneticPr fontId="3" type="noConversion"/>
  </si>
  <si>
    <t>제6회 낙동강 구포나루 축제</t>
    <phoneticPr fontId="3" type="noConversion"/>
  </si>
  <si>
    <t>5.12~5.14</t>
    <phoneticPr fontId="3" type="noConversion"/>
  </si>
  <si>
    <t>5.12~5.14</t>
    <phoneticPr fontId="3" type="noConversion"/>
  </si>
  <si>
    <t>○ 핵심프로그램(대표프로그램) : 보부상 퍼레이드
○ 강나루 밀밭을 테마로 한 공연, 전시, 체험 프로그램
○ 대표공연 뮤지컬(추억!낙동강)
○ 추억의 밀사리, 신석기 바비큐,  구포국수마당 등</t>
    <phoneticPr fontId="3" type="noConversion"/>
  </si>
  <si>
    <t>(사)부산북구문화관광
축제조직위원회
(051-309-4065)</t>
    <phoneticPr fontId="3" type="noConversion"/>
  </si>
  <si>
    <t>2011년도
(6회)</t>
    <phoneticPr fontId="3" type="noConversion"/>
  </si>
  <si>
    <t>2011년도
(6회)</t>
    <phoneticPr fontId="3" type="noConversion"/>
  </si>
  <si>
    <t>전통역사</t>
  </si>
  <si>
    <t>강나루 밀밭</t>
    <phoneticPr fontId="3" type="noConversion"/>
  </si>
  <si>
    <t>축제조직위</t>
    <phoneticPr fontId="3" type="noConversion"/>
  </si>
  <si>
    <t>하천</t>
    <phoneticPr fontId="3" type="noConversion"/>
  </si>
  <si>
    <t>제24회 낙동민속예술제</t>
    <phoneticPr fontId="3" type="noConversion"/>
  </si>
  <si>
    <t>○ 핵심프로그램 : 구포지역 전통민속놀이 재현
○ 당산제, 길놀이, 구포별신굿, 구포지신밟기 재현
○ 낙동강유역 지역전통문화예술 초청공연 등</t>
    <phoneticPr fontId="3" type="noConversion"/>
  </si>
  <si>
    <t>낙동문화원
(051-364-2710)</t>
    <phoneticPr fontId="3" type="noConversion"/>
  </si>
  <si>
    <t>1993년도
(24회)</t>
    <phoneticPr fontId="3" type="noConversion"/>
  </si>
  <si>
    <t>문화예술</t>
  </si>
  <si>
    <t>전통민속공연 재현</t>
    <phoneticPr fontId="3" type="noConversion"/>
  </si>
  <si>
    <t>문화원(특수법인)</t>
    <phoneticPr fontId="3" type="noConversion"/>
  </si>
  <si>
    <t>수영구</t>
    <phoneticPr fontId="3" type="noConversion"/>
  </si>
  <si>
    <t>광안리어방축제</t>
    <phoneticPr fontId="3" type="noConversion"/>
  </si>
  <si>
    <t>4.28~4.30</t>
    <phoneticPr fontId="3" type="noConversion"/>
  </si>
  <si>
    <t>○ 그물끌기한마당(뮤지컬), 경상좌수사행렬, 진두어화,
    수문장교대식
○ 어방민속마을 운영, 전시·체험프로그램, 
    맨손으로활어잡기
○ 좌수영어방놀이를 주제로한 개막공연, 어방연극제,
    폐막공연
○ 활어요리 경연대회, 아트마켓, 윈드서핑 대회 등
    20여개 프로그램운영</t>
    <phoneticPr fontId="30" type="noConversion"/>
  </si>
  <si>
    <t>부산광역시 수영구 문화공보과 / 
수영구 축제위원회
(051-610-4062)</t>
    <phoneticPr fontId="3" type="noConversion"/>
  </si>
  <si>
    <t>2001년도
(17회)</t>
    <phoneticPr fontId="3" type="noConversion"/>
  </si>
  <si>
    <t>수영의 전통을 이어간다는 의미에서 "어방"이라는 축제명을 사용한 전통 어촌민속 축제</t>
    <phoneticPr fontId="3" type="noConversion"/>
  </si>
  <si>
    <t>정규직 1명</t>
    <phoneticPr fontId="3" type="noConversion"/>
  </si>
  <si>
    <t>광안리해수욕장</t>
    <phoneticPr fontId="3" type="noConversion"/>
  </si>
  <si>
    <t>사하구</t>
    <phoneticPr fontId="3" type="noConversion"/>
  </si>
  <si>
    <t>제7회 감천문화마을골목축제</t>
    <phoneticPr fontId="3" type="noConversion"/>
  </si>
  <si>
    <t xml:space="preserve"> ○ 아트풍선 퍼레이드, 프린지페스티벌어워드
 ○ 마을연극, 사진전시회, 아트프리마켓 등</t>
    <phoneticPr fontId="3" type="noConversion"/>
  </si>
  <si>
    <t>사하구 / (사)감천문화마을주민협의회
(051-291-1444)</t>
    <phoneticPr fontId="3" type="noConversion"/>
  </si>
  <si>
    <t>2011년도
(7회)</t>
    <phoneticPr fontId="3" type="noConversion"/>
  </si>
  <si>
    <t>감천문화마을</t>
    <phoneticPr fontId="3" type="noConversion"/>
  </si>
  <si>
    <t>사단법인
(주민협의회)</t>
    <phoneticPr fontId="3" type="noConversion"/>
  </si>
  <si>
    <t>있음
계약직 2명</t>
    <phoneticPr fontId="3" type="noConversion"/>
  </si>
  <si>
    <t>마을</t>
    <phoneticPr fontId="3" type="noConversion"/>
  </si>
  <si>
    <t>제5회 사하예술제</t>
    <phoneticPr fontId="3" type="noConversion"/>
  </si>
  <si>
    <t>9.15~9.22</t>
    <phoneticPr fontId="3" type="noConversion"/>
  </si>
  <si>
    <t xml:space="preserve"> ○ 합창공연, 인문학콘서트, 문학기행, 그림시 전시 등 
 ○ 공연, 전시, 체험, 연계행사 : 4개분야 30여개 프로그램</t>
    <phoneticPr fontId="3" type="noConversion"/>
  </si>
  <si>
    <t>부산광역시 사하구
(051-220-4064)</t>
    <phoneticPr fontId="3" type="noConversion"/>
  </si>
  <si>
    <t>2013년도
(5회)</t>
    <phoneticPr fontId="3" type="noConversion"/>
  </si>
  <si>
    <t>지역문화예술</t>
    <phoneticPr fontId="3" type="noConversion"/>
  </si>
  <si>
    <t>을숙도문화회관</t>
    <phoneticPr fontId="3" type="noConversion"/>
  </si>
  <si>
    <t>하단포구웅어축제</t>
    <phoneticPr fontId="3" type="noConversion"/>
  </si>
  <si>
    <t>5월중</t>
    <phoneticPr fontId="3" type="noConversion"/>
  </si>
  <si>
    <t>○ 수산물시식 및 판매                                                                ○ 어민노래자랑                                                                   ○ 개막식, 축하공연</t>
    <phoneticPr fontId="3" type="noConversion"/>
  </si>
  <si>
    <t>하단포구웅어축제/                     부산시수협(하단어촌계)        291-0047</t>
    <phoneticPr fontId="3" type="noConversion"/>
  </si>
  <si>
    <t>2006년도      (8회)</t>
    <phoneticPr fontId="3" type="noConversion"/>
  </si>
  <si>
    <t>웅어</t>
    <phoneticPr fontId="3" type="noConversion"/>
  </si>
  <si>
    <t>하단포구</t>
    <phoneticPr fontId="3" type="noConversion"/>
  </si>
  <si>
    <t>지역축제
(2016년 미개최)</t>
    <phoneticPr fontId="3" type="noConversion"/>
  </si>
  <si>
    <t>사상구</t>
    <phoneticPr fontId="3" type="noConversion"/>
  </si>
  <si>
    <t>제17회사상강변축제</t>
    <phoneticPr fontId="3" type="noConversion"/>
  </si>
  <si>
    <t>10.13~15</t>
    <phoneticPr fontId="3" type="noConversion"/>
  </si>
  <si>
    <t>○ 거리퍼레이드
○ 제4회 삼락강변대학가요제
○ 제7회 사상나가수 경연대회
○ 주민자치한마당 등</t>
    <phoneticPr fontId="3" type="noConversion"/>
  </si>
  <si>
    <t>사상구/
사상문화원
(051-310-4064)</t>
    <phoneticPr fontId="3" type="noConversion"/>
  </si>
  <si>
    <t>2000년
(17회)</t>
    <phoneticPr fontId="3" type="noConversion"/>
  </si>
  <si>
    <t>강변</t>
    <phoneticPr fontId="3" type="noConversion"/>
  </si>
  <si>
    <t xml:space="preserve">있음
계약직 5명
총 5명  </t>
    <phoneticPr fontId="3" type="noConversion"/>
  </si>
  <si>
    <t>강서구</t>
    <phoneticPr fontId="3" type="noConversion"/>
  </si>
  <si>
    <t>2017 강서 낙동강변 30리 벚꽃 축제</t>
    <phoneticPr fontId="3" type="noConversion"/>
  </si>
  <si>
    <t>3.31.~4.2</t>
    <phoneticPr fontId="3" type="noConversion"/>
  </si>
  <si>
    <t>○ 전야제, 벚꽃길 걷기대회, 벚곷 노래자랑 
○부대행사 : 사생대회, 모형항공기대회 등
○문화체험행사  : 소원연 만들기, 향초만들기,
○전시 홍보 : 평생교육 홍보, 기업홍보, 지역농산물 홍보 등</t>
    <phoneticPr fontId="3" type="noConversion"/>
  </si>
  <si>
    <t>부산시 강서구 체육관광계
/강서구축제추진위원회
(051-970-4121)</t>
    <phoneticPr fontId="3" type="noConversion"/>
  </si>
  <si>
    <t>2015년도
(제3회)</t>
    <phoneticPr fontId="3" type="noConversion"/>
  </si>
  <si>
    <t>벚꽃</t>
    <phoneticPr fontId="3" type="noConversion"/>
  </si>
  <si>
    <t xml:space="preserve"> · 매년</t>
    <phoneticPr fontId="3" type="noConversion"/>
  </si>
  <si>
    <t>·조례 규정
(축제추진위원회)</t>
    <phoneticPr fontId="3" type="noConversion"/>
  </si>
  <si>
    <t>·전체위탁</t>
    <phoneticPr fontId="3" type="noConversion"/>
  </si>
  <si>
    <t>대저생태공원 일원</t>
    <phoneticPr fontId="3" type="noConversion"/>
  </si>
  <si>
    <t>제16회 명지시장 전어축제</t>
    <phoneticPr fontId="3" type="noConversion"/>
  </si>
  <si>
    <t>8.23.~8.25</t>
    <phoneticPr fontId="3" type="noConversion"/>
  </si>
  <si>
    <t>개막식, 걷기대회, 은빛가요제, 축하공원 불꽃놀이 등</t>
    <phoneticPr fontId="3" type="noConversion"/>
  </si>
  <si>
    <t>부산시 강서구 창조경제과
/명지시상전어축제추진위원회</t>
    <phoneticPr fontId="3" type="noConversion"/>
  </si>
  <si>
    <t>2001년도
(제17회)</t>
    <phoneticPr fontId="3" type="noConversion"/>
  </si>
  <si>
    <t>전어</t>
    <phoneticPr fontId="3" type="noConversion"/>
  </si>
  <si>
    <t>·사단법인</t>
    <phoneticPr fontId="3" type="noConversion"/>
  </si>
  <si>
    <t>명지시장</t>
    <phoneticPr fontId="3" type="noConversion"/>
  </si>
  <si>
    <t>해운대구</t>
    <phoneticPr fontId="3" type="noConversion"/>
  </si>
  <si>
    <t>해운대모래축제</t>
    <phoneticPr fontId="3" type="noConversion"/>
  </si>
  <si>
    <t>5.26~29</t>
    <phoneticPr fontId="3" type="noConversion"/>
  </si>
  <si>
    <t xml:space="preserve">○ 세계모래조각전
○ 모래를 소재로한 국내 최대규모의 친환경축제
○ 개막식공연, 미디어파사드 외 3개분야 20여개 프로그램
</t>
    <phoneticPr fontId="3" type="noConversion"/>
  </si>
  <si>
    <t>해운대구/(사)해운대문화관광협의회
(051-749-4065)</t>
    <phoneticPr fontId="3" type="noConversion"/>
  </si>
  <si>
    <t>2005년도
(13회)</t>
    <phoneticPr fontId="3" type="noConversion"/>
  </si>
  <si>
    <t>생태자연</t>
  </si>
  <si>
    <t>모래</t>
    <phoneticPr fontId="3" type="noConversion"/>
  </si>
  <si>
    <t>공공(시군구),
사단법인</t>
    <phoneticPr fontId="3" type="noConversion"/>
  </si>
  <si>
    <t>부분위탁</t>
    <phoneticPr fontId="3" type="noConversion"/>
  </si>
  <si>
    <t>제35회 해운대달맞이온천축제</t>
    <phoneticPr fontId="3" type="noConversion"/>
  </si>
  <si>
    <t>2.9~2.11</t>
    <phoneticPr fontId="3" type="noConversion"/>
  </si>
  <si>
    <t>○정월대보름을 맞아 잊혀져가는 세시풍속을 재현 및 계승함과 관광 객들에게 고유의 전통문화를 소개 
○ 월영기원제 :달집태우기 전, 제레상을 차려놓고 부산시민의 한해 안녕을 기원하는 차례를 지냄
○달집태우기 : 정월대보름을 맞아 해운대 월출을 보며 한해의  안녕을 기원하는 전국최대 전통 달집태우기 행사 개최</t>
    <phoneticPr fontId="3" type="noConversion"/>
  </si>
  <si>
    <t>해운대구/(사)해운대지구발전협의회
(051-749-4065)</t>
    <phoneticPr fontId="3" type="noConversion"/>
  </si>
  <si>
    <t>1982년도
(35회)</t>
    <phoneticPr fontId="3" type="noConversion"/>
  </si>
  <si>
    <t>정월대보름</t>
    <phoneticPr fontId="3" type="noConversion"/>
  </si>
  <si>
    <t>자연, 달</t>
    <phoneticPr fontId="3" type="noConversion"/>
  </si>
  <si>
    <t>금정구</t>
    <phoneticPr fontId="3" type="noConversion"/>
  </si>
  <si>
    <t>금정산성
역사문화축제
2017</t>
    <phoneticPr fontId="3" type="noConversion"/>
  </si>
  <si>
    <t>5.26~5.28   (예정)</t>
    <phoneticPr fontId="3" type="noConversion"/>
  </si>
  <si>
    <t>○ 금샘합수식&amp;금어승천식, 주제공연
○ 금어.전통세험, 병영체험, 연계행사
  - 5개분야 40여개 프로그램
○ 막걸리 동창회 등(금선산성 토산주)</t>
    <phoneticPr fontId="3" type="noConversion"/>
  </si>
  <si>
    <t>금정구/
(재)금정문화재단
(070-4167-9724)</t>
    <phoneticPr fontId="3" type="noConversion"/>
  </si>
  <si>
    <t>전통역사</t>
    <phoneticPr fontId="3" type="noConversion"/>
  </si>
  <si>
    <t>금정산성, 금어,
금샘</t>
    <phoneticPr fontId="3" type="noConversion"/>
  </si>
  <si>
    <t>매년</t>
    <phoneticPr fontId="3" type="noConversion"/>
  </si>
  <si>
    <t>재단법인</t>
    <phoneticPr fontId="3" type="noConversion"/>
  </si>
  <si>
    <t>부분위탁</t>
    <phoneticPr fontId="3" type="noConversion"/>
  </si>
  <si>
    <t>광장, 유적지</t>
    <phoneticPr fontId="3" type="noConversion"/>
  </si>
  <si>
    <t>지역축제</t>
    <phoneticPr fontId="3" type="noConversion"/>
  </si>
  <si>
    <t>부산광역시</t>
    <phoneticPr fontId="3" type="noConversion"/>
  </si>
  <si>
    <t>기장군</t>
    <phoneticPr fontId="3" type="noConversion"/>
  </si>
  <si>
    <t>제21회 기장멸치축제</t>
    <phoneticPr fontId="3" type="noConversion"/>
  </si>
  <si>
    <t>4.21.~4.23.</t>
    <phoneticPr fontId="3" type="noConversion"/>
  </si>
  <si>
    <t>멸치회 시식 및 판매, 수산물경매, 특산물판매 등</t>
    <phoneticPr fontId="3" type="noConversion"/>
  </si>
  <si>
    <t>기장멸치축제추진위원회
(721-4063)</t>
    <phoneticPr fontId="3" type="noConversion"/>
  </si>
  <si>
    <t>1997년도(제21회)</t>
    <phoneticPr fontId="3" type="noConversion"/>
  </si>
  <si>
    <t>지역특산물</t>
    <phoneticPr fontId="3" type="noConversion"/>
  </si>
  <si>
    <t>멸치</t>
    <phoneticPr fontId="3" type="noConversion"/>
  </si>
  <si>
    <t>축제조직위</t>
    <phoneticPr fontId="3" type="noConversion"/>
  </si>
  <si>
    <t>없음</t>
    <phoneticPr fontId="3" type="noConversion"/>
  </si>
  <si>
    <t>기장군 대변항 일원</t>
    <phoneticPr fontId="3" type="noConversion"/>
  </si>
  <si>
    <t>2017 기장미역다시마
축제</t>
    <phoneticPr fontId="3" type="noConversion"/>
  </si>
  <si>
    <t>4월중</t>
    <phoneticPr fontId="3" type="noConversion"/>
  </si>
  <si>
    <t>미역다시마 홍보관 및 직판장 운영, 각종 체험 및 공연프로그램 등</t>
    <phoneticPr fontId="3" type="noConversion"/>
  </si>
  <si>
    <t>기장미역다시마축제추진위원회
(724-2050)</t>
    <phoneticPr fontId="3" type="noConversion"/>
  </si>
  <si>
    <t>2010년도(8회)</t>
    <phoneticPr fontId="3" type="noConversion"/>
  </si>
  <si>
    <t>미역, 다시마</t>
    <phoneticPr fontId="3" type="noConversion"/>
  </si>
  <si>
    <t>기장군 이동항 일원</t>
    <phoneticPr fontId="3" type="noConversion"/>
  </si>
  <si>
    <t>제11회 철마한우불고기 축제</t>
    <phoneticPr fontId="3" type="noConversion"/>
  </si>
  <si>
    <t>10월중</t>
    <phoneticPr fontId="3" type="noConversion"/>
  </si>
  <si>
    <t xml:space="preserve"> - 한우체험행사
 - 지역농특산물판매
 - 축하공연</t>
    <phoneticPr fontId="3" type="noConversion"/>
  </si>
  <si>
    <t>철마한우불고기축제추진위원회</t>
    <phoneticPr fontId="3" type="noConversion"/>
  </si>
  <si>
    <t>2005년
(11회 개최)</t>
    <phoneticPr fontId="3" type="noConversion"/>
  </si>
  <si>
    <t>한우</t>
    <phoneticPr fontId="3" type="noConversion"/>
  </si>
  <si>
    <t>자체추진</t>
    <phoneticPr fontId="3" type="noConversion"/>
  </si>
  <si>
    <t>철마면 장전천 일원</t>
    <phoneticPr fontId="3" type="noConversion"/>
  </si>
  <si>
    <t>(2일간)</t>
    <phoneticPr fontId="3" type="noConversion"/>
  </si>
  <si>
    <t>(3일간)</t>
    <phoneticPr fontId="3" type="noConversion"/>
  </si>
  <si>
    <t>(8일간)</t>
    <phoneticPr fontId="3" type="noConversion"/>
  </si>
  <si>
    <t>(4일간)</t>
    <phoneticPr fontId="3" type="noConversion"/>
  </si>
  <si>
    <r>
      <t xml:space="preserve">축제종류
</t>
    </r>
    <r>
      <rPr>
        <b/>
        <sz val="11"/>
        <color rgb="FFC00000"/>
        <rFont val="굴림"/>
        <family val="3"/>
        <charset val="129"/>
      </rPr>
      <t>(택1)</t>
    </r>
    <phoneticPr fontId="3" type="noConversion"/>
  </si>
  <si>
    <t>개최주기</t>
    <phoneticPr fontId="3" type="noConversion"/>
  </si>
  <si>
    <t>사업위탁
운영여부</t>
    <phoneticPr fontId="3" type="noConversion"/>
  </si>
  <si>
    <t>대구광역시</t>
  </si>
  <si>
    <t>대구약령시
한방문화축제</t>
  </si>
  <si>
    <t>5.3~5.7</t>
  </si>
  <si>
    <t>(5일간)</t>
  </si>
  <si>
    <t xml:space="preserve"> ○ 고유제, 개폐막식, 주제공연 및 문화공연
 ○ 전승기예 경연대회(대표프로그램)
 ○ 한방문화를 테마로 한 공연,전시, 체험, 경연 프로그램
 ○ 기타 특별행사 및 전시 등</t>
    <phoneticPr fontId="3" type="noConversion"/>
  </si>
  <si>
    <t>대구광역시(의료산업과), 대구광역시 중구/(사)약령시보존위원회
(053-253-4729)</t>
  </si>
  <si>
    <t>1978년도
(40회)</t>
  </si>
  <si>
    <t>한방, 약령시</t>
  </si>
  <si>
    <t>매년</t>
  </si>
  <si>
    <t>사단법인
축제조직위</t>
  </si>
  <si>
    <t>정규직 1명</t>
  </si>
  <si>
    <t>전체위탁</t>
  </si>
  <si>
    <t>시내거리
(약령시일원)</t>
  </si>
  <si>
    <t>컬러풀대구페스티벌</t>
  </si>
  <si>
    <t>5.6~5.7</t>
    <phoneticPr fontId="3" type="noConversion"/>
  </si>
  <si>
    <t xml:space="preserve"> ○ 퍼레이드 공연
 ○ 거리예술제
 ○ 플리마켓</t>
    <phoneticPr fontId="3" type="noConversion"/>
  </si>
  <si>
    <t>대구광역시 문화예술정책과
(053-803-6224)
/(재)대구문화재단
(053-430-1263)</t>
  </si>
  <si>
    <t>2005년
(13회)</t>
    <phoneticPr fontId="3" type="noConversion"/>
  </si>
  <si>
    <t>퍼레이드 및
거리공연</t>
  </si>
  <si>
    <t>재단법인</t>
  </si>
  <si>
    <t xml:space="preserve">있음
정규직 1명
계약직 5명
총 6명  </t>
    <phoneticPr fontId="3" type="noConversion"/>
  </si>
  <si>
    <t>시내거리
(동성로,중앙로)</t>
  </si>
  <si>
    <t>형형색색 달구벌
관등놀이</t>
    <phoneticPr fontId="3" type="noConversion"/>
  </si>
  <si>
    <t>4.23~4.30</t>
  </si>
  <si>
    <t xml:space="preserve"> ○ 달구벌 점등식
 ○ 부처님 오신날 법요식 및 연등행렬, 소원풍등날리기
 ○ 신청 등 전시
 ○ 관등놀이 개막식 및 문화공연</t>
  </si>
  <si>
    <t>(사)대구불교총연합회
(한동기 조직국장, 623-6388)</t>
  </si>
  <si>
    <t>2013
(5회)</t>
    <phoneticPr fontId="3" type="noConversion"/>
  </si>
  <si>
    <t>연등회</t>
  </si>
  <si>
    <t>사단법인</t>
  </si>
  <si>
    <t xml:space="preserve">있음
정규직 6명
계약직 10명
총 16명  </t>
  </si>
  <si>
    <t>·자체추진</t>
  </si>
  <si>
    <t>두류야구장,국채보상공원,신천둔치 등</t>
  </si>
  <si>
    <t>지역축제</t>
    <phoneticPr fontId="3" type="noConversion"/>
  </si>
  <si>
    <t>대구생활문화제</t>
    <phoneticPr fontId="3" type="noConversion"/>
  </si>
  <si>
    <t>7. 28~7.30</t>
    <phoneticPr fontId="3" type="noConversion"/>
  </si>
  <si>
    <t>(3일간)</t>
  </si>
  <si>
    <t xml:space="preserve"> ○ 도심바캉스를 주제로 한 생활문화제
 ○ 개막식, 야외공연, 작품전시, 문화체험 등
 ○ 공연예술 분야별 5개 무대진행
 ○ 축제 속 동호회 자체 소규모 축제 개발</t>
  </si>
  <si>
    <t>대구광역시 문화예술정책과
(053-803-3736)
/ (재) 대구문화재단
(053-430-1220)</t>
  </si>
  <si>
    <t>2014
(4회)</t>
  </si>
  <si>
    <t>생활문화, 동호회, 공연, 전시, 체험 등</t>
  </si>
  <si>
    <t>무</t>
  </si>
  <si>
    <t>대구스타디움</t>
  </si>
  <si>
    <t>대구치맥페스티벌</t>
    <phoneticPr fontId="3" type="noConversion"/>
  </si>
  <si>
    <t>7.19~7.23</t>
  </si>
  <si>
    <t xml:space="preserve"> ○ 치킨, 맥주업체 홍보, 전시, 판매 
 ○ 외국바이어 초청 수출상담회 개최
 ○ 해외 자매도시 예술단 및 K-POP 초청공연
 ○ 관람객 참여프로그램(치킨먹방, 메뉴개발 등)
 ○ 기타 치킨명물 거리와 연계 프로그램 등 </t>
  </si>
  <si>
    <t>대구광역시 농산유통과
(053-803-3462)
(사)한국치맥산업협회
사무국(053-248-9998)
/대구치맥페스티벌조직위원회
(053-248-9998)</t>
    <phoneticPr fontId="3" type="noConversion"/>
  </si>
  <si>
    <t>2013년
(5회)</t>
  </si>
  <si>
    <t>산업, 문화축제</t>
  </si>
  <si>
    <t>치킨, 맥주</t>
  </si>
  <si>
    <t>정규직3</t>
  </si>
  <si>
    <t>공원, 시장
(두류공원, 
평화시장, 
서부시장)</t>
    <phoneticPr fontId="3" type="noConversion"/>
  </si>
  <si>
    <t>지역축제</t>
  </si>
  <si>
    <t>대구국제호러연극제</t>
  </si>
  <si>
    <t>7.20~7.23</t>
    <phoneticPr fontId="3" type="noConversion"/>
  </si>
  <si>
    <t>(4일간)</t>
  </si>
  <si>
    <t xml:space="preserve"> ○ 공식 초청작 및 자유 경연작 : 23여편
 ○ 호러공연예술제 및 프린지 공연, 체험 부스 운영 등</t>
  </si>
  <si>
    <t>(사)한국연극협회
대구광역시지회/
대구호러공연예술제조직위원회
(010-3506-8747)</t>
  </si>
  <si>
    <t>2004년도
(14회)</t>
  </si>
  <si>
    <t>호러</t>
  </si>
  <si>
    <t>임의단체</t>
  </si>
  <si>
    <t>없음</t>
  </si>
  <si>
    <t>자체 추진</t>
  </si>
  <si>
    <t>기타
(대구스타디움)</t>
  </si>
  <si>
    <t>대구국제
바디페인팅페스티벌</t>
    <phoneticPr fontId="3" type="noConversion"/>
  </si>
  <si>
    <t>8.27~8.28</t>
    <phoneticPr fontId="3" type="noConversion"/>
  </si>
  <si>
    <t>(2일간)</t>
    <phoneticPr fontId="3" type="noConversion"/>
  </si>
  <si>
    <t xml:space="preserve"> ○ 바디페인팅, 환타지메이크업, 포토제닉모델 경연
 ○ 전시.체험행사, 공연.이벤트 등</t>
  </si>
  <si>
    <t>㈜TBC/(주)TBC
(053-760-1845)</t>
  </si>
  <si>
    <t>2008년도
(9회)</t>
  </si>
  <si>
    <t xml:space="preserve">·문화예술 </t>
  </si>
  <si>
    <t>물감</t>
  </si>
  <si>
    <t>기업(지역언론사)</t>
  </si>
  <si>
    <t xml:space="preserve">있음
정규직5명
대행사직원
(계약시)25명
총 30명  </t>
  </si>
  <si>
    <t>자체추진</t>
  </si>
  <si>
    <t>기타
(코오롱
 야외음악당)</t>
  </si>
  <si>
    <t>지역축제</t>
    <phoneticPr fontId="3" type="noConversion"/>
  </si>
  <si>
    <t>팔공산 승시축제</t>
  </si>
  <si>
    <t>10.1~10.5</t>
    <phoneticPr fontId="3" type="noConversion"/>
  </si>
  <si>
    <t>(5일간)</t>
    <phoneticPr fontId="3" type="noConversion"/>
  </si>
  <si>
    <t xml:space="preserve"> ○ 승시재연마당, 일자일불 사경대회
 ○ 예불 및 승무시연,통통 한마당</t>
  </si>
  <si>
    <t>대구광역시 관광과
/승시축제봉행위원회
(053-803-3882)</t>
  </si>
  <si>
    <t>2010년도
(7회)</t>
  </si>
  <si>
    <t>불교, 전통시장</t>
  </si>
  <si>
    <t>부분위탁</t>
  </si>
  <si>
    <t>기타
(팔공산)</t>
  </si>
  <si>
    <t>대구국제패션문화
페스티벌</t>
  </si>
  <si>
    <t>미정</t>
    <phoneticPr fontId="3" type="noConversion"/>
  </si>
  <si>
    <t xml:space="preserve"> ○ 전통의복 패션쇼 
 ○ 신진 디자이너 패션쇼 
 ○ 개폐막 공연 및 문화 프린지 공연
 ○ 해외 디자이너 초청쇼
 ○ 해외 유학생 및 시민모델 선발</t>
    <phoneticPr fontId="3" type="noConversion"/>
  </si>
  <si>
    <t>대구광역시 섬유패션과
(053-803- 3352) 
/ 한국패션문화산업진흥원
(053 626 2553)</t>
    <phoneticPr fontId="3" type="noConversion"/>
  </si>
  <si>
    <t>2014년도
(4회)</t>
  </si>
  <si>
    <t>패션, K-패션 등</t>
    <phoneticPr fontId="3" type="noConversion"/>
  </si>
  <si>
    <t>설치예정</t>
  </si>
  <si>
    <t xml:space="preserve"> 광장 및 기타</t>
    <phoneticPr fontId="3" type="noConversion"/>
  </si>
  <si>
    <t>중구</t>
  </si>
  <si>
    <t>동성로축제</t>
  </si>
  <si>
    <t>5.12~5.14
(3일간)</t>
  </si>
  <si>
    <t xml:space="preserve"> ○ 월드DJ페스티벌, 동성로뷰티/패션쇼
 ○ 동성로가요제, 글러벌콘서트, 킹오브댄싱
 ○ 뷰티거리와 연계된 뷰티엑스포 등 거리행사
 ○ 체험 40종, 부스 60개 운영(전통복식, 뮤직존, 한복           
     투어, 쿨존, 청년창업존, 뷰티존, 패션존 등)</t>
    <phoneticPr fontId="3" type="noConversion"/>
  </si>
  <si>
    <t>(사)달성문화선양회
(053-424-3339)</t>
  </si>
  <si>
    <t>1990년도
(28회)</t>
  </si>
  <si>
    <t>중심상권</t>
  </si>
  <si>
    <t>대구 중심지 
시내 일원</t>
  </si>
  <si>
    <t>대구패션주얼리위크</t>
  </si>
  <si>
    <t xml:space="preserve"> ○ 주얼리패션쇼 
 ○ 반지의여왕,진주만대작전,주얼리경매 등
 ○ 기타 주얼리콘서트 및 전시,체험행사 등등 </t>
  </si>
  <si>
    <t>대구패션주얼리특구상인회/
제12회 대구패션주얼리위크
 조직위원회
(053-424-9150)</t>
  </si>
  <si>
    <t>2006년도
(12회)</t>
  </si>
  <si>
    <t>주얼리</t>
  </si>
  <si>
    <t>축제조직위</t>
  </si>
  <si>
    <t>대구중심지 시내 및 귀금속거리</t>
  </si>
  <si>
    <t>대구화교축제</t>
  </si>
  <si>
    <t>10월중
(2일간)</t>
  </si>
  <si>
    <t>(2일간)</t>
  </si>
  <si>
    <t xml:space="preserve"> ○ 사자,용춤 등 거리프레이드
 ○ 변검술, 중국기예 무술 등 공연
 ○ 개막식</t>
  </si>
  <si>
    <t>대구 화교협회/
대구화교협회조직위원회
(053-255-0561)</t>
  </si>
  <si>
    <t>2006년도
(11회)</t>
  </si>
  <si>
    <t>화교거리</t>
  </si>
  <si>
    <t>화교소학교
종로거리 일원</t>
  </si>
  <si>
    <t>서문시장 대축제</t>
  </si>
  <si>
    <t>9월말~10월중</t>
  </si>
  <si>
    <t xml:space="preserve"> ○ 보부상 퍼레이드
 ○ 상인가요제
 ○ 퓨전국악
 ○ 오페라한마당</t>
    <phoneticPr fontId="3" type="noConversion"/>
  </si>
  <si>
    <t>서문시장상가연합회/글로벌명품시장육성사업단(053-256-6341)</t>
  </si>
  <si>
    <t>2001년도
(17회)</t>
  </si>
  <si>
    <t>섬유패션 등</t>
  </si>
  <si>
    <t>전통시장</t>
  </si>
  <si>
    <t>동구</t>
  </si>
  <si>
    <t>팔공산 벚꽃축제</t>
  </si>
  <si>
    <t>4월중</t>
  </si>
  <si>
    <t>(3~5일간)</t>
  </si>
  <si>
    <t xml:space="preserve"> ○ 벚꽃가요제
 ○ 산채비빔밥 축제
 ○ 7080음악회 등</t>
    <phoneticPr fontId="3" type="noConversion"/>
  </si>
  <si>
    <t>대구광역시 동구 문화교육과
(053-662-2173
/ 팔공산동화지구상가번영회
(053-981-6624)</t>
  </si>
  <si>
    <t>2009년도
(9회)</t>
  </si>
  <si>
    <t>주민화합</t>
  </si>
  <si>
    <t>벚꽃</t>
  </si>
  <si>
    <t>시민단체</t>
  </si>
  <si>
    <t>광장</t>
  </si>
  <si>
    <t>팔공산 단풍축제</t>
  </si>
  <si>
    <t>10월중</t>
  </si>
  <si>
    <t xml:space="preserve"> ○ 단풍가요제
 ○ 팔공산 단풍길 걷기 
 ○ 시민참여마당 등 </t>
    <phoneticPr fontId="3" type="noConversion"/>
  </si>
  <si>
    <t>2000년도
(18회)</t>
  </si>
  <si>
    <t>단풍</t>
  </si>
  <si>
    <t>용암산성 옥천문화제</t>
  </si>
  <si>
    <t>10.8~10.9</t>
  </si>
  <si>
    <t xml:space="preserve"> ○ 용암산성 제례행사
 ○ 사생대회
 ○ 의병전투 무예극 재현, 용암산성 지킴이 근무재현
 ○ 민속놀이 등</t>
  </si>
  <si>
    <t>용암산성옥천문화제 추진위원회</t>
    <phoneticPr fontId="3" type="noConversion"/>
  </si>
  <si>
    <t>2006년도
(12회)</t>
    <phoneticPr fontId="3" type="noConversion"/>
  </si>
  <si>
    <t>임진왜란 의병
(역사적사실)</t>
  </si>
  <si>
    <t>마을</t>
    <phoneticPr fontId="3" type="noConversion"/>
  </si>
  <si>
    <t>남구</t>
  </si>
  <si>
    <t>대덕제
대구앞산빨래터 축제</t>
    <phoneticPr fontId="3" type="noConversion"/>
  </si>
  <si>
    <t xml:space="preserve">4.30 ~ 5.1
(예정)          </t>
    <phoneticPr fontId="3" type="noConversion"/>
  </si>
  <si>
    <t xml:space="preserve"> ○ 손빨래체험, 빨래춤추기
 ○ 빨래터를 테마로한 공연, 전시, 체험프로그램 운영
 ○ 개폐막 공연, 문화공연
 ○ 기타 부대행사 등  </t>
  </si>
  <si>
    <t>남구문화행사추진원회               (053-664-3262)</t>
  </si>
  <si>
    <t>1987년                  (24회)</t>
  </si>
  <si>
    <t>빨래터</t>
  </si>
  <si>
    <t>앞산빨래터공원,     앞산맛둘레길일원</t>
  </si>
  <si>
    <t>대명공연문화거리
로드페스티벌</t>
    <phoneticPr fontId="3" type="noConversion"/>
  </si>
  <si>
    <t>6월중</t>
  </si>
  <si>
    <t xml:space="preserve"> ○ 소극장 연극공연
 ○ 개폐막 공연, 문화공연
 ○ 기타 부대행사 등 </t>
  </si>
  <si>
    <t>대명공연문화거리 운영위원회(053-246-2925)</t>
  </si>
  <si>
    <t>연극</t>
  </si>
  <si>
    <t>대명공연문화거리일대</t>
  </si>
  <si>
    <t>안지랑곱창
젊음의거리 축제
(미미앤락식품산업전)</t>
    <phoneticPr fontId="3" type="noConversion"/>
  </si>
  <si>
    <t>8.25~8.26</t>
  </si>
  <si>
    <t xml:space="preserve"> ○ 곱창거리 홍보
 ○ 남구푸드 시식관, 식품안전체험관 등 운영
 ○ 플리마켓, 기타 이벤트성 행사 운영
 ○ 초청가수공연 등 </t>
  </si>
  <si>
    <t>안지랑골곱창상가번영회,
대구광역시 남구 위생과
(053-664-2765)</t>
  </si>
  <si>
    <t>2013
(5회)</t>
  </si>
  <si>
    <t>곱창</t>
  </si>
  <si>
    <t>임의단체(번영회)
공공(구)
협업실시</t>
  </si>
  <si>
    <t>안지랑곱창골목
(맛길 전체)</t>
  </si>
  <si>
    <t>북구</t>
  </si>
  <si>
    <t>금호강바람소리길축제</t>
  </si>
  <si>
    <t>9월중</t>
  </si>
  <si>
    <t xml:space="preserve"> ○ 금호강 바람소리길 스템프 랠리(4.3km)
 ○ 지역복지 박람회, 평생학습박람회
 ○ 기타 체험행사 및 전시, 문화공연 등 </t>
    <phoneticPr fontId="3" type="noConversion"/>
  </si>
  <si>
    <t>대구광역시 북구축제추진위원회
대구광역시 북구문화원
(053-665-2174)</t>
  </si>
  <si>
    <t>2015
(3회)</t>
  </si>
  <si>
    <t>가을강변</t>
  </si>
  <si>
    <t>하천</t>
  </si>
  <si>
    <t>수성구</t>
  </si>
  <si>
    <t>수성못 페스티벌
(Suseong Lake Festival)</t>
  </si>
  <si>
    <t>9.22~9.24</t>
  </si>
  <si>
    <t xml:space="preserve"> ○ (주간) 키즈랜드  (야간) 불꽃쇼
 ○호수를 주제로한 전시, 체험 프로그램
 ○메인무대(전야제, 공식행사,화합의장), 버스킹존 3개소
 ○들안길 푸드 페스티벌, 수성아트피아 특별공연 등</t>
  </si>
  <si>
    <t>수성문화재단/수성문화재단
(053-668-1540)</t>
  </si>
  <si>
    <t>호수(물),
불꽃</t>
  </si>
  <si>
    <t>있음
정규직 4
계약직 1</t>
  </si>
  <si>
    <t>부분위탁
(시스템, 행사운영 등)</t>
  </si>
  <si>
    <t>호수</t>
  </si>
  <si>
    <t>달성군</t>
  </si>
  <si>
    <t>비슬산참꽃문화제</t>
    <phoneticPr fontId="3" type="noConversion"/>
  </si>
  <si>
    <t>4월 중순
(기간 미정)</t>
  </si>
  <si>
    <t>(9일간)</t>
    <phoneticPr fontId="3" type="noConversion"/>
  </si>
  <si>
    <t xml:space="preserve"> ○ 개막식, 개막공연, 2017인분 사찰발우비빔밥만들기
 ○ 송해와 함께하는 참꽃가요제
 ○ 달성읍면의날 운영, 먹거리장터, 체험홍보부스 운영
 ○ 넌버벌페스타, 버스킹공연 등 다양한 문화예술공연 등</t>
    <phoneticPr fontId="3" type="noConversion"/>
  </si>
  <si>
    <t>달성군 문화체육과
/달성문화재단
(053-668-2172)</t>
  </si>
  <si>
    <t>1997년도
(21회)</t>
  </si>
  <si>
    <t>참꽃</t>
  </si>
  <si>
    <t>비슬산자연휴양림일원</t>
  </si>
  <si>
    <t>달성 100대 피아노</t>
  </si>
  <si>
    <t>9.30~10.1
(예정)</t>
    <phoneticPr fontId="3" type="noConversion"/>
  </si>
  <si>
    <t>(2일간)</t>
    <phoneticPr fontId="3" type="noConversion"/>
  </si>
  <si>
    <t xml:space="preserve"> ○ 한국 최초 피아노 유입지에서 펼쳐지는 100대 피아노 
     및 100인 피아스니트 공연
 ○ 유명 아티스트 초청공연 및 피아니스트와의 협연
 ○ 이태리 피아노밀라노시티(음악협회)와의 협약을 통한
     양국 피아노 축제간 교류</t>
    <phoneticPr fontId="3" type="noConversion"/>
  </si>
  <si>
    <t>2012년도
(6회)</t>
  </si>
  <si>
    <t>100대 피아노</t>
  </si>
  <si>
    <t>사문진나루터</t>
  </si>
  <si>
    <t>달성토마토축제</t>
  </si>
  <si>
    <t>5.20.~5. 21   (예정)</t>
    <phoneticPr fontId="3" type="noConversion"/>
  </si>
  <si>
    <t xml:space="preserve"> ○금반지를 찾아라
 ○DJ와 함께하는 토마토 물총 싸움
 ○포토 슬라이딩 대회 '찾아라~ 달성 토마토 메인모델'
 ○토마토 빨리먹기, 토마토 높이쌓기</t>
    <phoneticPr fontId="3" type="noConversion"/>
  </si>
  <si>
    <t>달성군 관광과/미정               (053-668-3912)</t>
  </si>
  <si>
    <t>2015년도       (3회)</t>
  </si>
  <si>
    <t>토마토</t>
  </si>
  <si>
    <t>미정</t>
  </si>
  <si>
    <t>대구광역시 달성군 구지면 징리 833번지 일대</t>
  </si>
  <si>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</si>
  <si>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</si>
  <si>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</si>
  <si>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</si>
  <si>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</si>
  <si>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</si>
  <si>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</si>
  <si>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</si>
  <si>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</si>
  <si>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</si>
  <si>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</si>
  <si>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</si>
  <si>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</si>
  <si>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</si>
  <si>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</si>
  <si>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</si>
  <si>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</si>
  <si>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</si>
  <si>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</si>
  <si>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</si>
  <si>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</si>
  <si>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</si>
  <si>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</si>
  <si>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</si>
  <si>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</si>
  <si>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</si>
  <si>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인천광역시</t>
    <phoneticPr fontId="3" type="noConversion"/>
  </si>
  <si>
    <t xml:space="preserve">인천펜타포트음악축제 </t>
  </si>
  <si>
    <t>8.12~8.14</t>
    <phoneticPr fontId="3" type="noConversion"/>
  </si>
  <si>
    <t>(3일간)</t>
    <phoneticPr fontId="3" type="noConversion"/>
  </si>
  <si>
    <t xml:space="preserve"> ○ 락페스티벌, 슈퍼루키 선발
 ○ 라이브 딜리버리 공연, 라이브클럽파티 등</t>
  </si>
  <si>
    <t>인천광역시/예스컴이엔티
(032-440-4022)</t>
  </si>
  <si>
    <t>2006년도
(12회)</t>
    <phoneticPr fontId="3" type="noConversion"/>
  </si>
  <si>
    <t>2006년도
(12회)</t>
    <phoneticPr fontId="3" type="noConversion"/>
  </si>
  <si>
    <t>문화예술</t>
    <phoneticPr fontId="3" type="noConversion"/>
  </si>
  <si>
    <t>음악</t>
    <phoneticPr fontId="3" type="noConversion"/>
  </si>
  <si>
    <t>매년</t>
    <phoneticPr fontId="3" type="noConversion"/>
  </si>
  <si>
    <t>사단법인</t>
    <phoneticPr fontId="3" type="noConversion"/>
  </si>
  <si>
    <t>없음</t>
    <phoneticPr fontId="3" type="noConversion"/>
  </si>
  <si>
    <t>전체위탁</t>
    <phoneticPr fontId="3" type="noConversion"/>
  </si>
  <si>
    <t>공원</t>
    <phoneticPr fontId="3" type="noConversion"/>
  </si>
  <si>
    <t>문화관광축제</t>
    <phoneticPr fontId="3" type="noConversion"/>
  </si>
  <si>
    <t>인천광역시</t>
  </si>
  <si>
    <t xml:space="preserve">인천음식문화박람회 </t>
  </si>
  <si>
    <t>9.8-9.10</t>
  </si>
  <si>
    <t xml:space="preserve"> ○ 개막식등 개막행사
 ○ 테마별 전시, 공연 . 체험프로그램 운영
 ○ 기타 특별 기획행사등</t>
  </si>
  <si>
    <t>인천광역시/외식업지부등 위생7개단체 (032-440-2762)</t>
  </si>
  <si>
    <t>2003(14회)</t>
  </si>
  <si>
    <t>음식</t>
  </si>
  <si>
    <t>위생단체</t>
  </si>
  <si>
    <t>문학경기장</t>
  </si>
  <si>
    <t>인천광역시</t>
    <phoneticPr fontId="3" type="noConversion"/>
  </si>
  <si>
    <t>송도세계문화관광축제</t>
  </si>
  <si>
    <t>8.25~9.2</t>
  </si>
  <si>
    <t>(9일간)</t>
  </si>
  <si>
    <t xml:space="preserve"> ○ 노래 : 국내·외 대중 가수
 ○ 춤 : 국내·외 군무, EDM(Electronic Dance Music)
 ○ 기타 : 불꽃놀이
 ○ 먹거리 : 맥주, 안주, 지역 특산물 등</t>
  </si>
  <si>
    <t>인천시 관광진흥과, 경인방송/
인천관광공사, 경인방송
(032-440-4103)</t>
  </si>
  <si>
    <t>2011년
(7회)</t>
  </si>
  <si>
    <t>맥주, 노래</t>
  </si>
  <si>
    <t>사단법인</t>
    <phoneticPr fontId="3" type="noConversion"/>
  </si>
  <si>
    <t>공원</t>
  </si>
  <si>
    <t>문화관광축제</t>
  </si>
  <si>
    <t>도시해변 문화기획전</t>
    <phoneticPr fontId="3" type="noConversion"/>
  </si>
  <si>
    <t>7월~8월</t>
  </si>
  <si>
    <t>(16일간)</t>
  </si>
  <si>
    <t xml:space="preserve"> ○ 섬 홍보관 운영 : 꽃게 등 주요 특산물  조형물 설치
 ○ 인공백사장 (파라솔, 쎈베드 등)및 텐트촌 조성
 ○ 대형 물놀이(수영장) 시설 설치
 ○ 카약, 고무보트 체험 및 독서문화프로그램 운영
 ○ 인기가수, 전통공연 등 문화공연
 ○ 지역 특산물 판매 장터운영 등 </t>
  </si>
  <si>
    <t>인천시 관광진흥과, 
연수구 문화체육과/
연수구축제추진위원회
(032-440-4052)</t>
  </si>
  <si>
    <t>2016년
(1회)</t>
  </si>
  <si>
    <t>해변, 섬 등</t>
  </si>
  <si>
    <t>있음
(무급 임기제,
27명)</t>
  </si>
  <si>
    <t xml:space="preserve">인천불빛축제 </t>
  </si>
  <si>
    <t>10월</t>
  </si>
  <si>
    <t>(20일간)</t>
  </si>
  <si>
    <t>○ 루미나리에 및 일루미네이션을 활용한 공연 및 전시</t>
  </si>
  <si>
    <t>경제자유구역청 공보문화과
/ 인천관광공사
(032-453-7092)</t>
  </si>
  <si>
    <t>2015년도
(제3회)</t>
  </si>
  <si>
    <t>LED 및 전구</t>
  </si>
  <si>
    <t>공공(공사)</t>
  </si>
  <si>
    <t>중구</t>
    <phoneticPr fontId="3" type="noConversion"/>
  </si>
  <si>
    <t xml:space="preserve">자유공원 문화관광축제 </t>
  </si>
  <si>
    <t>(2일간)</t>
    <phoneticPr fontId="3" type="noConversion"/>
  </si>
  <si>
    <t xml:space="preserve"> ○ 세계인, 한국전통문화공연
 ○ 사라진 근대건축물 사진전
 ○ 창작공연, 문화체험 이벤트 등</t>
  </si>
  <si>
    <t>중구 문화예술과/인천중구문화원
(032-760-6443)</t>
  </si>
  <si>
    <t>9.15인천상륙작전축제</t>
  </si>
  <si>
    <t>9.15~17</t>
  </si>
  <si>
    <t>(3일간)</t>
    <phoneticPr fontId="3" type="noConversion"/>
  </si>
  <si>
    <t xml:space="preserve"> ○ 인천상륙작전 전승기념 문화공연
 ○ 시가행진, 상륙작전 재현, 각종 체험행사 등</t>
  </si>
  <si>
    <t>2015년도
(3회)</t>
  </si>
  <si>
    <t>인천상륙작전</t>
  </si>
  <si>
    <t>바다</t>
  </si>
  <si>
    <t>연안부두축제</t>
  </si>
  <si>
    <t>○ 연예인 축하공연
○ 다양한 체험부스 운영, 수산물 할인행사 등</t>
  </si>
  <si>
    <t>중구 문화예술과/인천종합어시장협동조합
(032-760-6443)</t>
  </si>
  <si>
    <t>꽃게</t>
  </si>
  <si>
    <t>협동조합</t>
    <phoneticPr fontId="3" type="noConversion"/>
  </si>
  <si>
    <t>시장</t>
  </si>
  <si>
    <t>동구</t>
    <phoneticPr fontId="3" type="noConversion"/>
  </si>
  <si>
    <t>화도진축제</t>
  </si>
  <si>
    <t>5월중</t>
  </si>
  <si>
    <t xml:space="preserve">○ 어영대장 축성행렬(퍼레이드), 한미수호통상조약 조인식 재현
○ 화도진 성곽쌓기 체험 등 다양한 체험행사
○ 구민노래자랑, 청소년 프린지 페스티벌 </t>
    <phoneticPr fontId="3" type="noConversion"/>
  </si>
  <si>
    <t>동구 관광개발과
(032-770-6922)</t>
  </si>
  <si>
    <t>화도진지
(인천광역시 기념물 제2호)</t>
  </si>
  <si>
    <t>공공(시군구)</t>
  </si>
  <si>
    <t>공원, 광장</t>
  </si>
  <si>
    <t>주안미디어문화축제</t>
  </si>
  <si>
    <t>9.1~9.30</t>
  </si>
  <si>
    <t>(30일간)</t>
  </si>
  <si>
    <t>○ 미디어 릴레이 페스티벌 (마을극장 등)
○ 미디어 정류장, 드론영상촬영체험, 미디어 레트카펫, 도시락(樂), 빛의 퍼레이드, 미디어아트퍼포먼스 등 미디어를 활용한 공연, 전시, 체험프로그램 운영
○ 도깨비 빛 퍼레이드 진행</t>
  </si>
  <si>
    <t>인천 남구 문화예술과
(032-880-7978)</t>
  </si>
  <si>
    <t>미디어</t>
  </si>
  <si>
    <t>축제추진위원회</t>
  </si>
  <si>
    <t>(9개월간 운영)
계약직 4명</t>
  </si>
  <si>
    <t>남구 마을 전역</t>
  </si>
  <si>
    <t>연수구</t>
  </si>
  <si>
    <t>능허대문화축제</t>
    <phoneticPr fontId="3" type="noConversion"/>
  </si>
  <si>
    <t>9.23.~9.24.
(예정)</t>
  </si>
  <si>
    <t xml:space="preserve"> ○ 능허대마당, 예술공연, 체험마당, 체육마당 등 4개 분야 30여개 프로그램</t>
    <phoneticPr fontId="3" type="noConversion"/>
  </si>
  <si>
    <t>인천광역시연수구/
연수구축제추진위원회
(032-749-7302)</t>
  </si>
  <si>
    <t>2004년도
(제8회)</t>
    <phoneticPr fontId="3" type="noConversion"/>
  </si>
  <si>
    <t>능허대
(인천시 지정 기념물 제8호)</t>
  </si>
  <si>
    <t>남동구</t>
  </si>
  <si>
    <t>소래포구축제</t>
  </si>
  <si>
    <t>2017.10월중</t>
  </si>
  <si>
    <t>○스토리텔링 창작극(가무극,퍼레이드 등)
○수산물을 이용한 먹거리장터와 잡기체험
○주민참여 전시회 및 홍보</t>
    <phoneticPr fontId="3" type="noConversion"/>
  </si>
  <si>
    <t>남동구 문화체육과 / 남동구축제추진위원회, 남동구도시관리공단
(032-453-2142)</t>
  </si>
  <si>
    <t>2001
(16회)</t>
  </si>
  <si>
    <t>스토리텔링, 
특산물</t>
  </si>
  <si>
    <t>부평구</t>
  </si>
  <si>
    <t>부평풍물대축제</t>
  </si>
  <si>
    <t>○ 사전행사 : 기획창작공연
○ 개(폐)막식 : 부평풍물고유제, 개막축하공연, 페막공연
○ 거리축제 : 무형문화재팔도초청
                    버스킹, 풍물난장, 퍼레이드                   
○ 부대행사 : 경연대회(전국학생, 동풍물, 전국국악),
                    문화체험, 예술놀이터, 중소기업제품홍보관,
                    구정홍보관, 불꽃놀이행사 등</t>
  </si>
  <si>
    <t>인천광역시부평구
/부평구축제위원회
(032-509-6414)</t>
  </si>
  <si>
    <t>풍물</t>
  </si>
  <si>
    <t>축제위원회</t>
  </si>
  <si>
    <t>있음
위촉직 3명</t>
  </si>
  <si>
    <t>부분위탁
(운영,하드웨어,프로그램 등)</t>
  </si>
  <si>
    <t>시내거리</t>
  </si>
  <si>
    <t>서구</t>
  </si>
  <si>
    <t>서곶문화예술제(녹청자축제)</t>
  </si>
  <si>
    <t>9. 16. ~ 9. 17.</t>
  </si>
  <si>
    <t xml:space="preserve"> ○ 나만의 도자기 만들기 물레체험
 ○ 개막축하공연
 ○ 구민 백일장, 학생예술대회
 ○ 기타 지역도예가 도자전시 및 판매</t>
    <phoneticPr fontId="3" type="noConversion"/>
  </si>
  <si>
    <t>서구 문화관광체육과
(032-560-4343)</t>
  </si>
  <si>
    <t>1996
(22회)</t>
  </si>
  <si>
    <t>도자기 및 예술</t>
  </si>
  <si>
    <t>공공</t>
  </si>
  <si>
    <t>강화군</t>
    <phoneticPr fontId="3" type="noConversion"/>
  </si>
  <si>
    <t>고려산진달래축제</t>
  </si>
  <si>
    <t>4. 15.~4. 23.
(예정)</t>
  </si>
  <si>
    <t>(9일간)</t>
    <phoneticPr fontId="3" type="noConversion"/>
  </si>
  <si>
    <t xml:space="preserve"> ○ 진달래 화전 만들기, 차 시음, 엽서전
 ○ 고인돌 광장 "버스킹 페스티벌" 공연
   - 3개분야 9개 프로그램 운영
 ○ 진달래 분재 전시, 강화 옛 사진전 등</t>
    <phoneticPr fontId="3" type="noConversion"/>
  </si>
  <si>
    <t>강화군 문화관광과/
(사)강화플랫폼21
(032-930-3623)</t>
  </si>
  <si>
    <t>2008년
(10회)</t>
  </si>
  <si>
    <t>진달래</t>
  </si>
  <si>
    <t>부</t>
  </si>
  <si>
    <t>산, 광장</t>
  </si>
  <si>
    <t>개천대축제</t>
  </si>
  <si>
    <t>10.1.~10.3
(예정)</t>
  </si>
  <si>
    <t xml:space="preserve"> ○ 개천대제 봉행
 ○ 개천 테마의 드론 경연대회, 활쏘기 운영
 ○ 개천 현악 연주회 및 한국 무용 공연등
   - 4개분야 10개 프로그램 운영
 ○ 맘 갤러리 사진 및 손글씨 전시</t>
    <phoneticPr fontId="3" type="noConversion"/>
  </si>
  <si>
    <t>단군과 개천
(開天)</t>
  </si>
  <si>
    <t>삼랑성역사문화축제</t>
  </si>
  <si>
    <t>10.14.~10.22.
(예정)</t>
    <phoneticPr fontId="3" type="noConversion"/>
  </si>
  <si>
    <t xml:space="preserve"> ○ 호국영령진혼 영산대제
 ○ '천년의 대화' 주제로 공연, 전시, 체험
 ○ 가을음악회 및 3개 분야 7개 프로그램 운영
 ○ 천년의 대화 1~5 전시</t>
    <phoneticPr fontId="3" type="noConversion"/>
  </si>
  <si>
    <t>삼랑성역사문화축제조직위원회/
삼랑성역사문화축제추진위원회
(032-937-0025)</t>
  </si>
  <si>
    <t>2001년
(17회)</t>
  </si>
  <si>
    <t>삼랑성, 전등사</t>
  </si>
  <si>
    <t xml:space="preserve"> 축제조직위</t>
  </si>
  <si>
    <t>여</t>
  </si>
  <si>
    <t>사찰</t>
  </si>
  <si>
    <t>강화도새우젓축제</t>
  </si>
  <si>
    <t>10.13~10.15</t>
  </si>
  <si>
    <t xml:space="preserve"> ○ 새우젓 경매 및 시식회
 ○ 새우젓가요제, 축하공연, 불꽃놀이 
 ○ 공연 및 참여, 체험행사
   - 3개 분야 10여개 프로그램
 ○ 농수산물 판매부스, 먹거리 장터 </t>
    <phoneticPr fontId="3" type="noConversion"/>
  </si>
  <si>
    <t>강화도새우젓축제영어조합법인
/새우젓축제추진위원회
(032-932-9337)</t>
  </si>
  <si>
    <t>2004년도
(12회)</t>
  </si>
  <si>
    <t>새우젓</t>
  </si>
  <si>
    <t>부분위탁
(운영,프로그램)</t>
  </si>
  <si>
    <t>젓갈시장 일원</t>
  </si>
  <si>
    <t>강화고려인삼축제</t>
  </si>
  <si>
    <t>10.14~10.15</t>
  </si>
  <si>
    <t xml:space="preserve"> ○6년근 강화인삼판매
 ○인삼을 테마로한 체험프로그램,전시 운영
 ○개막식 축하공연, 공연행사(지역공연팀 등) 
  - 20여개 공연 프로그램
 ○지역특산물판매, 먹거리부스, 인삼경매 등등</t>
    <phoneticPr fontId="3" type="noConversion"/>
  </si>
  <si>
    <t>강화군 농정과/
강화고려인삼축제추진위원회
(032-930-3388)</t>
  </si>
  <si>
    <t>2013년도
(5회)</t>
  </si>
  <si>
    <t>인삼</t>
  </si>
  <si>
    <t>부분위탁
(행사장준비,
홍보 등)</t>
  </si>
  <si>
    <t>광장(인삼판매장)</t>
  </si>
  <si>
    <t>문화예술</t>
    <phoneticPr fontId="3" type="noConversion"/>
  </si>
  <si>
    <t>생태자연</t>
    <phoneticPr fontId="3" type="noConversion"/>
  </si>
  <si>
    <t>지역특산물</t>
    <phoneticPr fontId="3" type="noConversion"/>
  </si>
  <si>
    <t>주민화합</t>
    <phoneticPr fontId="3" type="noConversion"/>
  </si>
  <si>
    <t>기타</t>
    <phoneticPr fontId="3" type="noConversion"/>
  </si>
  <si>
    <t>경상북도</t>
    <phoneticPr fontId="3" type="noConversion"/>
  </si>
  <si>
    <t>경상남도</t>
    <phoneticPr fontId="3" type="noConversion"/>
  </si>
  <si>
    <r>
      <t>2017년
축제예산</t>
    </r>
    <r>
      <rPr>
        <b/>
        <sz val="11"/>
        <color theme="1"/>
        <rFont val="굴림"/>
        <family val="3"/>
        <charset val="129"/>
      </rPr>
      <t>(안)</t>
    </r>
    <phoneticPr fontId="3" type="noConversion"/>
  </si>
  <si>
    <r>
      <t xml:space="preserve">축제종류
</t>
    </r>
    <r>
      <rPr>
        <b/>
        <sz val="11"/>
        <color theme="1"/>
        <rFont val="굴림"/>
        <family val="3"/>
        <charset val="129"/>
      </rPr>
      <t>(택1)</t>
    </r>
    <phoneticPr fontId="3" type="noConversion"/>
  </si>
  <si>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</si>
  <si>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</si>
  <si>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</si>
  <si>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</si>
  <si>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</si>
  <si>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</si>
  <si>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</si>
  <si>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</si>
  <si>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</si>
  <si>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</si>
  <si>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</si>
  <si>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</si>
  <si>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</si>
  <si>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</si>
  <si>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</si>
  <si>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</si>
  <si>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</si>
  <si>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</si>
  <si>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</si>
  <si>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광주광역시</t>
    <phoneticPr fontId="3" type="noConversion"/>
  </si>
  <si>
    <t>광주프린지페스티벌</t>
    <phoneticPr fontId="3" type="noConversion"/>
  </si>
  <si>
    <t>4.1~12.30</t>
    <phoneticPr fontId="3" type="noConversion"/>
  </si>
  <si>
    <t>(매주토요일)</t>
    <phoneticPr fontId="3" type="noConversion"/>
  </si>
  <si>
    <t>○브랜드 공연, 버스킹, 콘서트, 시민 체험 프로그램 등 매회 평균 50여개 프로그램</t>
    <phoneticPr fontId="3" type="noConversion"/>
  </si>
  <si>
    <t>광주광역시 문화도시정책관실/
광주문화재단
(062-613-3423)</t>
    <phoneticPr fontId="3" type="noConversion"/>
  </si>
  <si>
    <t>2016년도(2회)</t>
    <phoneticPr fontId="3" type="noConversion"/>
  </si>
  <si>
    <t>문화예술</t>
    <phoneticPr fontId="3" type="noConversion"/>
  </si>
  <si>
    <t>공연, 체험프로그램</t>
    <phoneticPr fontId="3" type="noConversion"/>
  </si>
  <si>
    <t>매주 토요일</t>
    <phoneticPr fontId="3" type="noConversion"/>
  </si>
  <si>
    <t>공공</t>
    <phoneticPr fontId="3" type="noConversion"/>
  </si>
  <si>
    <t>없음</t>
    <phoneticPr fontId="3" type="noConversion"/>
  </si>
  <si>
    <t>전체위탁</t>
    <phoneticPr fontId="3" type="noConversion"/>
  </si>
  <si>
    <t>시내거리,광장</t>
    <phoneticPr fontId="3" type="noConversion"/>
  </si>
  <si>
    <t>문화관광축제</t>
    <phoneticPr fontId="3" type="noConversion"/>
  </si>
  <si>
    <t>광주세계김치축제</t>
    <phoneticPr fontId="3" type="noConversion"/>
  </si>
  <si>
    <t>11월중
(예정)</t>
    <phoneticPr fontId="3" type="noConversion"/>
  </si>
  <si>
    <t>(미정)</t>
    <phoneticPr fontId="3" type="noConversion"/>
  </si>
  <si>
    <t xml:space="preserve"> ○ 김치버무림 체험, 대한민국김치경연대회 등
 ○ 김치를 테마로한 공연, 전시, 체험프로그램 운영
 ○ 개폐막 공연, 주제공연 및 문화공연
 ○ 기타 특별행사 및 전시 등등 </t>
    <phoneticPr fontId="3" type="noConversion"/>
  </si>
  <si>
    <t>광주광역시 생명농업과
/ 광주세계김치축제위원회
(062-613-3993)</t>
    <phoneticPr fontId="3" type="noConversion"/>
  </si>
  <si>
    <t>1994년도
(24회)</t>
    <phoneticPr fontId="3" type="noConversion"/>
  </si>
  <si>
    <t xml:space="preserve"> ·지역특산물</t>
    <phoneticPr fontId="3" type="noConversion"/>
  </si>
  <si>
    <t>김치</t>
    <phoneticPr fontId="3" type="noConversion"/>
  </si>
  <si>
    <t>김치</t>
    <phoneticPr fontId="3" type="noConversion"/>
  </si>
  <si>
    <t xml:space="preserve"> ·축제조직위</t>
    <phoneticPr fontId="3" type="noConversion"/>
  </si>
  <si>
    <t xml:space="preserve">없음 </t>
    <phoneticPr fontId="3" type="noConversion"/>
  </si>
  <si>
    <t>·부분위탁
 (운영,하드웨어, 
   프로그램)</t>
    <phoneticPr fontId="3" type="noConversion"/>
  </si>
  <si>
    <t>·부분위탁
 (운영,하드웨어, 
   프로그램)</t>
    <phoneticPr fontId="3" type="noConversion"/>
  </si>
  <si>
    <t>기타
(광주김치타운)</t>
    <phoneticPr fontId="3" type="noConversion"/>
  </si>
  <si>
    <t>지역축제</t>
    <phoneticPr fontId="3" type="noConversion"/>
  </si>
  <si>
    <t>광주광역시</t>
  </si>
  <si>
    <t>동구</t>
    <phoneticPr fontId="3" type="noConversion"/>
  </si>
  <si>
    <t>제14회 추억의 충장축제</t>
    <phoneticPr fontId="3" type="noConversion"/>
  </si>
  <si>
    <t>10.18~10.22</t>
    <phoneticPr fontId="3" type="noConversion"/>
  </si>
  <si>
    <t xml:space="preserve"> ○ 전국 거리퍼레이드 경연대회, 추억의 테마거리
 ○ 추억을 테마로한 공연, 전시, 체험프로그램 운영
 ○ 개폐막 공연, 주제공연 및 문화공연
    - 3개 분야 30여개 프로그램 내외
 ○ 국립아시아문화전당 프로그램 연계 추진 계획
 ○ 기타 특별행사 및 전시 등</t>
    <phoneticPr fontId="3" type="noConversion"/>
  </si>
  <si>
    <t>광주광역시 동구 문화관광과 / 추억의7080충장축제추진위원회
(062-608-2422)</t>
    <phoneticPr fontId="3" type="noConversion"/>
  </si>
  <si>
    <t>2004년도
(14회)</t>
    <phoneticPr fontId="3" type="noConversion"/>
  </si>
  <si>
    <t>추억</t>
    <phoneticPr fontId="3" type="noConversion"/>
  </si>
  <si>
    <t>매년</t>
    <phoneticPr fontId="3" type="noConversion"/>
  </si>
  <si>
    <t>축제추진위원회</t>
    <phoneticPr fontId="3" type="noConversion"/>
  </si>
  <si>
    <t>축제추진위원회</t>
    <phoneticPr fontId="3" type="noConversion"/>
  </si>
  <si>
    <t>부분위탁</t>
    <phoneticPr fontId="3" type="noConversion"/>
  </si>
  <si>
    <t>시내거리</t>
    <phoneticPr fontId="3" type="noConversion"/>
  </si>
  <si>
    <t>서구</t>
    <phoneticPr fontId="3" type="noConversion"/>
  </si>
  <si>
    <t>영산강서창들녘
억새축제</t>
    <phoneticPr fontId="3" type="noConversion"/>
  </si>
  <si>
    <t>10월중</t>
    <phoneticPr fontId="3" type="noConversion"/>
  </si>
  <si>
    <t>○ 억새밭 오솔길 걷기
○ 전국버스킹 경연대회 등 공연
○ 꼬마 허수아비 만들기 등 문화체험행사
○ 제2회 아마추어 음악축제 등 미정</t>
    <phoneticPr fontId="3" type="noConversion"/>
  </si>
  <si>
    <t>광주광역시 서구
/ 미정
(062-360-7670)</t>
    <phoneticPr fontId="3" type="noConversion"/>
  </si>
  <si>
    <t>2015년도
(3회)</t>
    <phoneticPr fontId="3" type="noConversion"/>
  </si>
  <si>
    <t>2015년도
(3회)</t>
    <phoneticPr fontId="3" type="noConversion"/>
  </si>
  <si>
    <t>억새</t>
    <phoneticPr fontId="3" type="noConversion"/>
  </si>
  <si>
    <t>·공공(시군구)</t>
    <phoneticPr fontId="3" type="noConversion"/>
  </si>
  <si>
    <t>위탁</t>
    <phoneticPr fontId="3" type="noConversion"/>
  </si>
  <si>
    <t>영산강변</t>
    <phoneticPr fontId="3" type="noConversion"/>
  </si>
  <si>
    <t>남구</t>
    <phoneticPr fontId="3" type="noConversion"/>
  </si>
  <si>
    <t>제35회 고싸움놀이축제</t>
    <phoneticPr fontId="3" type="noConversion"/>
  </si>
  <si>
    <t>2.10.~12.</t>
    <phoneticPr fontId="3" type="noConversion"/>
  </si>
  <si>
    <t>광주칠석고싸움놀이보존회
(062-374-3839)</t>
    <phoneticPr fontId="3" type="noConversion"/>
  </si>
  <si>
    <t>1983년도
(35회)</t>
    <phoneticPr fontId="3" type="noConversion"/>
  </si>
  <si>
    <t>-</t>
    <phoneticPr fontId="3" type="noConversion"/>
  </si>
  <si>
    <t>-</t>
    <phoneticPr fontId="3" type="noConversion"/>
  </si>
  <si>
    <t>고싸움놀이</t>
    <phoneticPr fontId="3" type="noConversion"/>
  </si>
  <si>
    <t>시민단체</t>
    <phoneticPr fontId="3" type="noConversion"/>
  </si>
  <si>
    <t>있음(2명)</t>
    <phoneticPr fontId="3" type="noConversion"/>
  </si>
  <si>
    <t>남구 칠석동
 고싸움놀이테마파크</t>
    <phoneticPr fontId="3" type="noConversion"/>
  </si>
  <si>
    <t>인문학축제 제7회
 굿모닝!양림</t>
    <phoneticPr fontId="3" type="noConversion"/>
  </si>
  <si>
    <t>광주 남구 문화관광과/남구문화원
(062-607-2315/062-671-7356)</t>
    <phoneticPr fontId="3" type="noConversion"/>
  </si>
  <si>
    <t>2011년도
(7회)</t>
    <phoneticPr fontId="3" type="noConversion"/>
  </si>
  <si>
    <t>인문학</t>
    <phoneticPr fontId="3" type="noConversion"/>
  </si>
  <si>
    <t>사단법인</t>
    <phoneticPr fontId="3" type="noConversion"/>
  </si>
  <si>
    <t>있음(4명)</t>
    <phoneticPr fontId="3" type="noConversion"/>
  </si>
  <si>
    <t>사직공원 및 
양림동 일원</t>
    <phoneticPr fontId="3" type="noConversion"/>
  </si>
  <si>
    <t>사직단오제</t>
    <phoneticPr fontId="3" type="noConversion"/>
  </si>
  <si>
    <t>6.2.~4.</t>
    <phoneticPr fontId="3" type="noConversion"/>
  </si>
  <si>
    <t>○ 문화자원 연계행사 : 광주향교 인문서당, 관덕정 국궁체험,       광주천 창포심기 등
○ 전통문화 연계행사 : 사직대제, 전통혼례, 국악 등
○ 지역자원 연계행사 : 광주매일신문사 사생대회, 광주향교 휘호대회 등</t>
    <phoneticPr fontId="3" type="noConversion"/>
  </si>
  <si>
    <t>사직단오잔치추진위원회, 
사직문화보존 시민모임</t>
    <phoneticPr fontId="3" type="noConversion"/>
  </si>
  <si>
    <t>2017년도
(1회)</t>
    <phoneticPr fontId="3" type="noConversion"/>
  </si>
  <si>
    <t>전통역사</t>
    <phoneticPr fontId="3" type="noConversion"/>
  </si>
  <si>
    <t>단오</t>
    <phoneticPr fontId="3" type="noConversion"/>
  </si>
  <si>
    <t>남구 사직동 일대</t>
    <phoneticPr fontId="3" type="noConversion"/>
  </si>
  <si>
    <t>지역축제</t>
    <phoneticPr fontId="3" type="noConversion"/>
  </si>
  <si>
    <t>광산구</t>
    <phoneticPr fontId="3" type="noConversion"/>
  </si>
  <si>
    <t>제11회 광산우리밀축제</t>
    <phoneticPr fontId="3" type="noConversion"/>
  </si>
  <si>
    <t>5.26.~5.28.</t>
    <phoneticPr fontId="3" type="noConversion"/>
  </si>
  <si>
    <t xml:space="preserve">○ 전국우리밀 요리경연대회
○ 우리밀을 테마로한 전시, 체험 프로그램 운영
   -우리밀 요리체험, 밀놀이체험, 통밀바다, 우리밀 역사
      전시 홍보관, 우리밀 제품 시식회 및 판매, 
      밀밭풍경사진전 등
○ 개폐막 공연및 문화공연
   - 6개분야 30여개 프로그램
○ 가족사랑피크닉, 우리밀사생대회 등 기타 특별행사 
</t>
    <phoneticPr fontId="3" type="noConversion"/>
  </si>
  <si>
    <t>광산구 생명농업과
/ 광산우리밀축제추진위원회
(062-960-8493)</t>
    <phoneticPr fontId="3" type="noConversion"/>
  </si>
  <si>
    <t>2007년도
(11회)</t>
    <phoneticPr fontId="3" type="noConversion"/>
  </si>
  <si>
    <t>2007년도
(11회)</t>
    <phoneticPr fontId="3" type="noConversion"/>
  </si>
  <si>
    <t>우리밀</t>
    <phoneticPr fontId="3" type="noConversion"/>
  </si>
  <si>
    <t>축제조직위</t>
    <phoneticPr fontId="3" type="noConversion"/>
  </si>
  <si>
    <t>유원지</t>
    <phoneticPr fontId="3" type="noConversion"/>
  </si>
  <si>
    <t>서울특별시</t>
    <phoneticPr fontId="3" type="noConversion"/>
  </si>
  <si>
    <t>부산광역시</t>
    <phoneticPr fontId="3" type="noConversion"/>
  </si>
  <si>
    <t>대구광역시</t>
    <phoneticPr fontId="3" type="noConversion"/>
  </si>
  <si>
    <t>생태자연</t>
    <phoneticPr fontId="3" type="noConversion"/>
  </si>
  <si>
    <t>지역특산물</t>
    <phoneticPr fontId="3" type="noConversion"/>
  </si>
  <si>
    <t>주민화합</t>
    <phoneticPr fontId="3" type="noConversion"/>
  </si>
  <si>
    <t>대전광역시</t>
    <phoneticPr fontId="3" type="noConversion"/>
  </si>
  <si>
    <t>울산광역시</t>
    <phoneticPr fontId="3" type="noConversion"/>
  </si>
  <si>
    <t>경기도</t>
    <phoneticPr fontId="3" type="noConversion"/>
  </si>
  <si>
    <t>강원도</t>
    <phoneticPr fontId="3" type="noConversion"/>
  </si>
  <si>
    <t>충청북도</t>
    <phoneticPr fontId="3" type="noConversion"/>
  </si>
  <si>
    <t>충청남도</t>
    <phoneticPr fontId="3" type="noConversion"/>
  </si>
  <si>
    <t>전라북도</t>
    <phoneticPr fontId="3" type="noConversion"/>
  </si>
  <si>
    <t>전라남도</t>
    <phoneticPr fontId="3" type="noConversion"/>
  </si>
  <si>
    <t>경상북도</t>
    <phoneticPr fontId="3" type="noConversion"/>
  </si>
  <si>
    <t>(5일간)</t>
    <phoneticPr fontId="3" type="noConversion"/>
  </si>
  <si>
    <t>(3일간)</t>
    <phoneticPr fontId="3" type="noConversion"/>
  </si>
  <si>
    <t>울산광역시</t>
    <phoneticPr fontId="3" type="noConversion"/>
  </si>
  <si>
    <t>기타</t>
    <phoneticPr fontId="3" type="noConversion"/>
  </si>
  <si>
    <t>생태자연</t>
    <phoneticPr fontId="3" type="noConversion"/>
  </si>
  <si>
    <t>문화예술</t>
    <phoneticPr fontId="3" type="noConversion"/>
  </si>
  <si>
    <t>전통역사</t>
    <phoneticPr fontId="3" type="noConversion"/>
  </si>
  <si>
    <t>지역축제</t>
    <phoneticPr fontId="3" type="noConversion"/>
  </si>
  <si>
    <t>마을</t>
    <phoneticPr fontId="3" type="noConversion"/>
  </si>
  <si>
    <t>부분위탁</t>
    <phoneticPr fontId="3" type="noConversion"/>
  </si>
  <si>
    <t>있음</t>
    <phoneticPr fontId="3" type="noConversion"/>
  </si>
  <si>
    <t>있음</t>
    <phoneticPr fontId="3" type="noConversion"/>
  </si>
  <si>
    <t>축제조직위</t>
    <phoneticPr fontId="3" type="noConversion"/>
  </si>
  <si>
    <t>매년</t>
    <phoneticPr fontId="3" type="noConversion"/>
  </si>
  <si>
    <t>한우불고기</t>
    <phoneticPr fontId="3" type="noConversion"/>
  </si>
  <si>
    <t>1999년
(17회)</t>
    <phoneticPr fontId="3" type="noConversion"/>
  </si>
  <si>
    <t>봉계한우불고기축제 추진위원회</t>
    <phoneticPr fontId="3" type="noConversion"/>
  </si>
  <si>
    <t>불고기 가요제, 대형먹거리 텐트, 체험부스 운영 등</t>
    <phoneticPr fontId="3" type="noConversion"/>
  </si>
  <si>
    <t>9월~10월 중</t>
    <phoneticPr fontId="3" type="noConversion"/>
  </si>
  <si>
    <t>봉계한우불고기축제</t>
    <phoneticPr fontId="3" type="noConversion"/>
  </si>
  <si>
    <t>울주군</t>
    <phoneticPr fontId="3" type="noConversion"/>
  </si>
  <si>
    <t>울산광역시</t>
  </si>
  <si>
    <t xml:space="preserve">문화관광축제 </t>
    <phoneticPr fontId="3" type="noConversion"/>
  </si>
  <si>
    <t xml:space="preserve">마을 </t>
    <phoneticPr fontId="3" type="noConversion"/>
  </si>
  <si>
    <t>부분위탁
 (하드웨어,
  프로그램 운영)</t>
    <phoneticPr fontId="3" type="noConversion"/>
  </si>
  <si>
    <t xml:space="preserve">있음 
계약직 2명
총 2명 </t>
    <phoneticPr fontId="3" type="noConversion"/>
  </si>
  <si>
    <t>옹기</t>
    <phoneticPr fontId="3" type="noConversion"/>
  </si>
  <si>
    <t>2000년
(17회)</t>
    <phoneticPr fontId="3" type="noConversion"/>
  </si>
  <si>
    <t>울주군/울산옹기축제추진위원회 (052-229-7643)</t>
    <phoneticPr fontId="3" type="noConversion"/>
  </si>
  <si>
    <t xml:space="preserve"> ○ 옹기장수촌 
 ○ 옹기를 테마로한 공연, 전시, 체험프로그램 운영
 ○ 개폐막 공연, 주제공연 및 문화공연
    - 7개 분야 40여개 프로그램                                               
 ○ 50%옹기할인판매장, 제4회 대한민국 옹기공모전 등</t>
    <phoneticPr fontId="3" type="noConversion"/>
  </si>
  <si>
    <t>4일간</t>
    <phoneticPr fontId="3" type="noConversion"/>
  </si>
  <si>
    <t>5.4~5.7</t>
    <phoneticPr fontId="3" type="noConversion"/>
  </si>
  <si>
    <t>울산옹기축제</t>
    <phoneticPr fontId="3" type="noConversion"/>
  </si>
  <si>
    <t>청사광장</t>
    <phoneticPr fontId="3" type="noConversion"/>
  </si>
  <si>
    <t>전체위탁</t>
    <phoneticPr fontId="3" type="noConversion"/>
  </si>
  <si>
    <t>있음
정규직 2명</t>
    <phoneticPr fontId="3" type="noConversion"/>
  </si>
  <si>
    <t>철</t>
    <phoneticPr fontId="3" type="noConversion"/>
  </si>
  <si>
    <t>2005년
(13회)</t>
    <phoneticPr fontId="3" type="noConversion"/>
  </si>
  <si>
    <t>울산광역시 북구 문화체육과
/울산쇠부리축제 추진위원회
(052-241-7332)</t>
    <phoneticPr fontId="3" type="noConversion"/>
  </si>
  <si>
    <t xml:space="preserve"> ○ 울산 "쇠부리" 복원사업 
 ○ "철"을 테마로한 전시, 학술, 공연, 체험행사 등 운영 
 ○ 4개분야 70여종 프로그램
 ○ 스틸로드, 두두리 마을 조성, 민속놀이(울산달내
     쇠부리 놀이), 북구출범 20주년 프로그램, 불매가 경연대회, 각종 쇠부리 체험행사 등</t>
    <phoneticPr fontId="3" type="noConversion"/>
  </si>
  <si>
    <t>5.12~5.14</t>
    <phoneticPr fontId="3" type="noConversion"/>
  </si>
  <si>
    <t>울산쇠부리축제</t>
    <phoneticPr fontId="3" type="noConversion"/>
  </si>
  <si>
    <t>북구</t>
    <phoneticPr fontId="3" type="noConversion"/>
  </si>
  <si>
    <t>바다</t>
    <phoneticPr fontId="3" type="noConversion"/>
  </si>
  <si>
    <t>없음</t>
    <phoneticPr fontId="3" type="noConversion"/>
  </si>
  <si>
    <t>2009년
(9회)</t>
    <phoneticPr fontId="3" type="noConversion"/>
  </si>
  <si>
    <t>울산광역시, 울산광역시동구
/ 울산조선해양축제추진위원회
(052-209-3352)</t>
    <phoneticPr fontId="3" type="noConversion"/>
  </si>
  <si>
    <t>○ 기발한 배 콘테스트
○ 조선, 해양을 테마로 한 전시, 체험프로그램 운영
○ 개막공연, 프린지공연, 뮤지컬 공연 등
○ 바지선을 활용한 해상불꽃쇼</t>
    <phoneticPr fontId="3" type="noConversion"/>
  </si>
  <si>
    <t>7.21~7.23</t>
    <phoneticPr fontId="3" type="noConversion"/>
  </si>
  <si>
    <t>울산조선해양축제</t>
    <phoneticPr fontId="3" type="noConversion"/>
  </si>
  <si>
    <t>동구</t>
    <phoneticPr fontId="3" type="noConversion"/>
  </si>
  <si>
    <t>공원, 바다</t>
    <phoneticPr fontId="3" type="noConversion"/>
  </si>
  <si>
    <t>임기제1명
정규직3명
계약직 2명</t>
    <phoneticPr fontId="3" type="noConversion"/>
  </si>
  <si>
    <t>재단법인</t>
    <phoneticPr fontId="3" type="noConversion"/>
  </si>
  <si>
    <t>고래</t>
    <phoneticPr fontId="3" type="noConversion"/>
  </si>
  <si>
    <t>1995년
(23회)</t>
    <phoneticPr fontId="3" type="noConversion"/>
  </si>
  <si>
    <t>울산광역시 남구 /고래문화재단
(052-226-3402)</t>
    <phoneticPr fontId="3" type="noConversion"/>
  </si>
  <si>
    <t xml:space="preserve"> ○ 주민경연방식 고래퍼레이드, 아파트버티칼쇼 등
 ○ 고래를 테마로한 공연, 전시, 체험프로그램 운영
 ○ 개.폐막 공연, 주제공연 및 문화공연
    -40여개 프로그램
 ○ 고래광장 특별전시(고래날다등), 먹거리장터 운영</t>
    <phoneticPr fontId="3" type="noConversion"/>
  </si>
  <si>
    <t>5.25~5.28</t>
    <phoneticPr fontId="3" type="noConversion"/>
  </si>
  <si>
    <t>울산고래축제</t>
    <phoneticPr fontId="3" type="noConversion"/>
  </si>
  <si>
    <t>남구</t>
    <phoneticPr fontId="3" type="noConversion"/>
  </si>
  <si>
    <t>시내거리</t>
    <phoneticPr fontId="3" type="noConversion"/>
  </si>
  <si>
    <t>자체추진</t>
    <phoneticPr fontId="3" type="noConversion"/>
  </si>
  <si>
    <t>줄당기기</t>
    <phoneticPr fontId="3" type="noConversion"/>
  </si>
  <si>
    <t>2001년
(16회)</t>
    <phoneticPr fontId="3" type="noConversion"/>
  </si>
  <si>
    <t>울산마두희축제추진위원회/울산마두희축제추진위원회
(052-244-2007)</t>
    <phoneticPr fontId="3" type="noConversion"/>
  </si>
  <si>
    <t>○ 울산 중구의 대표축제, 
    마두희 큰 줄당기기,골목줄당기기,  각종 부대행사 등</t>
    <phoneticPr fontId="3" type="noConversion"/>
  </si>
  <si>
    <t>5.26~5.28</t>
    <phoneticPr fontId="3" type="noConversion"/>
  </si>
  <si>
    <t>5.26~5.28</t>
    <phoneticPr fontId="3" type="noConversion"/>
  </si>
  <si>
    <t>울산마두희축제</t>
    <phoneticPr fontId="3" type="noConversion"/>
  </si>
  <si>
    <t>중구</t>
    <phoneticPr fontId="3" type="noConversion"/>
  </si>
  <si>
    <t>운동장</t>
    <phoneticPr fontId="3" type="noConversion"/>
  </si>
  <si>
    <t>울산문화방송</t>
    <phoneticPr fontId="3" type="noConversion"/>
  </si>
  <si>
    <t>트로트, K-POP</t>
    <phoneticPr fontId="3" type="noConversion"/>
  </si>
  <si>
    <t>2003년
(15회)</t>
    <phoneticPr fontId="3" type="noConversion"/>
  </si>
  <si>
    <t>울산광역시 문화예술과
/울산문화방송
(052-290-1238)</t>
    <phoneticPr fontId="3" type="noConversion"/>
  </si>
  <si>
    <t xml:space="preserve"> ○ 한여름밤 7일간의 릴레이 대중음악콘서트
 ○ 50개팀 600여명 출연</t>
    <phoneticPr fontId="3" type="noConversion"/>
  </si>
  <si>
    <t>7월중</t>
    <phoneticPr fontId="3" type="noConversion"/>
  </si>
  <si>
    <t>7월중</t>
    <phoneticPr fontId="3" type="noConversion"/>
  </si>
  <si>
    <t>울산서머페스티벌</t>
    <phoneticPr fontId="3" type="noConversion"/>
  </si>
  <si>
    <t>공원</t>
    <phoneticPr fontId="3" type="noConversion"/>
  </si>
  <si>
    <t>있음
(정규직 4)</t>
    <phoneticPr fontId="3" type="noConversion"/>
  </si>
  <si>
    <t>처용(노래,음악)</t>
    <phoneticPr fontId="3" type="noConversion"/>
  </si>
  <si>
    <t>1967년
(51회)</t>
    <phoneticPr fontId="3" type="noConversion"/>
  </si>
  <si>
    <t>울산광역시 문화예술과
/울산문화재단
(052-229-3751)</t>
    <phoneticPr fontId="3" type="noConversion"/>
  </si>
  <si>
    <t xml:space="preserve"> ○ 개.폐막 주제공연, 처용프로그램 운영, 전시체험
 ○ 처용월드뮤직(11개국 14개팀)</t>
    <phoneticPr fontId="3" type="noConversion"/>
  </si>
  <si>
    <t>10월중</t>
    <phoneticPr fontId="3" type="noConversion"/>
  </si>
  <si>
    <t>처용문화제</t>
    <phoneticPr fontId="3" type="noConversion"/>
  </si>
  <si>
    <t>공공</t>
    <phoneticPr fontId="3" type="noConversion"/>
  </si>
  <si>
    <t>장미</t>
    <phoneticPr fontId="3" type="noConversion"/>
  </si>
  <si>
    <t>2006년
(11회)</t>
    <phoneticPr fontId="3" type="noConversion"/>
  </si>
  <si>
    <t>울산광역시 녹지공원과
(052-229-3341)</t>
    <phoneticPr fontId="3" type="noConversion"/>
  </si>
  <si>
    <t xml:space="preserve"> ○ 개막점등식, 퍼레이드, 레이져쇼 등
 ○ 장미를 테마로한 전시, 체험프로그램 운영
 ○ 축하공연, 창작뮤지컬'오셀로' 등
 ○ 기타 특별행사 및 전시 등</t>
    <phoneticPr fontId="3" type="noConversion"/>
  </si>
  <si>
    <t>5.19~5.28</t>
    <phoneticPr fontId="3" type="noConversion"/>
  </si>
  <si>
    <t>울산대공원장미축제</t>
    <phoneticPr fontId="3" type="noConversion"/>
  </si>
  <si>
    <t>태화강대공원</t>
    <phoneticPr fontId="3" type="noConversion"/>
  </si>
  <si>
    <t>봄꽃</t>
    <phoneticPr fontId="3" type="noConversion"/>
  </si>
  <si>
    <t xml:space="preserve"> ·생태자연</t>
  </si>
  <si>
    <t>2016년
(2회)</t>
    <phoneticPr fontId="3" type="noConversion"/>
  </si>
  <si>
    <t>울산광역시 환경정책과</t>
    <phoneticPr fontId="3" type="noConversion"/>
  </si>
  <si>
    <t xml:space="preserve"> ○ 봄꽃을 테마로한 공연, 전시, 체험프로그램 운영
 ○ 개폐막 공연, 주제공연 및 문화공연
    - 꽃을 주제로 한 공연, 환경 체험부스 등 운영
 ○ 환경관련 행사를 기간내 동시실시로 볼거리 제공
    - 환경콘서트, 재즈페스티벌 등</t>
    <phoneticPr fontId="3" type="noConversion"/>
  </si>
  <si>
    <t>5.18~5.21</t>
    <phoneticPr fontId="3" type="noConversion"/>
  </si>
  <si>
    <t>태화강봄꽃대향연</t>
    <phoneticPr fontId="3" type="noConversion"/>
  </si>
  <si>
    <t>비고</t>
    <phoneticPr fontId="3" type="noConversion"/>
  </si>
  <si>
    <t>개최장소</t>
    <phoneticPr fontId="3" type="noConversion"/>
  </si>
  <si>
    <t>외국인</t>
    <phoneticPr fontId="3" type="noConversion"/>
  </si>
  <si>
    <t>내국인</t>
    <phoneticPr fontId="3" type="noConversion"/>
  </si>
  <si>
    <t>합 계</t>
    <phoneticPr fontId="3" type="noConversion"/>
  </si>
  <si>
    <t xml:space="preserve">축제사무국
상설화여부 </t>
    <phoneticPr fontId="3" type="noConversion"/>
  </si>
  <si>
    <t>조직형태</t>
    <phoneticPr fontId="3" type="noConversion"/>
  </si>
  <si>
    <t>축제소재</t>
    <phoneticPr fontId="3" type="noConversion"/>
  </si>
  <si>
    <t>구,군비</t>
    <phoneticPr fontId="3" type="noConversion"/>
  </si>
  <si>
    <t>시,도비</t>
    <phoneticPr fontId="3" type="noConversion"/>
  </si>
  <si>
    <t>국비</t>
    <phoneticPr fontId="3" type="noConversion"/>
  </si>
  <si>
    <r>
      <t>2017년
축제예산</t>
    </r>
    <r>
      <rPr>
        <b/>
        <sz val="11"/>
        <rFont val="굴림"/>
        <family val="3"/>
        <charset val="129"/>
      </rPr>
      <t>(안)</t>
    </r>
    <phoneticPr fontId="3" type="noConversion"/>
  </si>
  <si>
    <t>최초개최년도
및 횟수</t>
    <phoneticPr fontId="3" type="noConversion"/>
  </si>
  <si>
    <t>주최/주관
(담당자 연락처)</t>
    <phoneticPr fontId="3" type="noConversion"/>
  </si>
  <si>
    <t>축제주요내용</t>
    <phoneticPr fontId="3" type="noConversion"/>
  </si>
  <si>
    <t>2017년 개최기간</t>
    <phoneticPr fontId="3" type="noConversion"/>
  </si>
  <si>
    <t>축제명</t>
    <phoneticPr fontId="3" type="noConversion"/>
  </si>
  <si>
    <t>시군구명</t>
    <phoneticPr fontId="3" type="noConversion"/>
  </si>
  <si>
    <t>시도명</t>
    <phoneticPr fontId="3" type="noConversion"/>
  </si>
  <si>
    <t>연번</t>
    <phoneticPr fontId="3" type="noConversion"/>
  </si>
  <si>
    <t xml:space="preserve">방문객수(2016년기준, 단위 : 천명) </t>
    <phoneticPr fontId="3" type="noConversion"/>
  </si>
  <si>
    <t>2017년 지역축제 총괄표</t>
    <phoneticPr fontId="3" type="noConversion"/>
  </si>
  <si>
    <t>(10일간)</t>
  </si>
  <si>
    <t>(10일간)</t>
    <phoneticPr fontId="3" type="noConversion"/>
  </si>
  <si>
    <t>(4일간)</t>
    <phoneticPr fontId="3" type="noConversion"/>
  </si>
  <si>
    <t>(7일간)</t>
  </si>
  <si>
    <t>(7일간)</t>
    <phoneticPr fontId="3" type="noConversion"/>
  </si>
  <si>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</si>
  <si>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</si>
  <si>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</si>
  <si>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</si>
  <si>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</si>
  <si>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</si>
  <si>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</si>
  <si>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</si>
  <si>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</si>
  <si>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</si>
  <si>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</si>
  <si>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</si>
  <si>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</si>
  <si>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</si>
  <si>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</si>
  <si>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</si>
  <si>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</si>
  <si>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</si>
  <si>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</si>
  <si>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</si>
  <si>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</si>
  <si>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</si>
  <si>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</si>
  <si>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</si>
  <si>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</si>
  <si>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</si>
  <si>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(단위 : 백만원)</t>
    <phoneticPr fontId="3" type="noConversion"/>
  </si>
  <si>
    <t>세종특별
자치시청</t>
  </si>
  <si>
    <t>세종축제</t>
    <phoneticPr fontId="3" type="noConversion"/>
  </si>
  <si>
    <t>10.7~10.9</t>
    <phoneticPr fontId="3" type="noConversion"/>
  </si>
  <si>
    <t xml:space="preserve"> ○ 한글산업전 
 ○ 세종대왕과 한글을 주재로한 공연 전시 및 체험프로그램운영
 ○ 개폐막공연 및 주제공연 &lt;2016 한글꽃내리고&gt;
    - 5개분야 50여개 프로그램운영
 ○ 한글산업전, 연계행사등 개최</t>
    <phoneticPr fontId="3" type="noConversion"/>
  </si>
  <si>
    <t>세종특별자치시/문화체육관광과
(044-300-3443)</t>
    <phoneticPr fontId="3" type="noConversion"/>
  </si>
  <si>
    <t>2013년
(5회)</t>
    <phoneticPr fontId="3" type="noConversion"/>
  </si>
  <si>
    <t>문화예술</t>
    <phoneticPr fontId="3" type="noConversion"/>
  </si>
  <si>
    <t>세종대왕, 한글</t>
    <phoneticPr fontId="3" type="noConversion"/>
  </si>
  <si>
    <t>매년</t>
    <phoneticPr fontId="3" type="noConversion"/>
  </si>
  <si>
    <t>공공</t>
    <phoneticPr fontId="3" type="noConversion"/>
  </si>
  <si>
    <t>없음
(전문임기제 채용)</t>
    <phoneticPr fontId="3" type="noConversion"/>
  </si>
  <si>
    <t>부분위탁</t>
    <phoneticPr fontId="3" type="noConversion"/>
  </si>
  <si>
    <t>세종호수공원
(호수 및 공원)</t>
    <phoneticPr fontId="3" type="noConversion"/>
  </si>
  <si>
    <t>세종조치원 복숭아 봄꽃 축제</t>
    <phoneticPr fontId="3" type="noConversion"/>
  </si>
  <si>
    <t>4월중</t>
    <phoneticPr fontId="3" type="noConversion"/>
  </si>
  <si>
    <t xml:space="preserve"> ○ 꽃을 테마로한 사생대회, 사진촬영대회, 공연, 전시, 
     체험프로그램 운영
 ○ 개폐막 공연, 주제공연 및 문화공연
 ○ 기타 특별행사 및 전시 등등 </t>
    <phoneticPr fontId="3" type="noConversion"/>
  </si>
  <si>
    <t>세종특별자치시 농업정책과
/세종조치원복숭아연합영농법인</t>
    <phoneticPr fontId="3" type="noConversion"/>
  </si>
  <si>
    <t>2003년도
(15회)</t>
    <phoneticPr fontId="3" type="noConversion"/>
  </si>
  <si>
    <t>복숭아 꽃 등 봄꽃</t>
    <phoneticPr fontId="3" type="noConversion"/>
  </si>
  <si>
    <t>매년</t>
    <phoneticPr fontId="3" type="noConversion"/>
  </si>
  <si>
    <t>임의단체</t>
    <phoneticPr fontId="3" type="noConversion"/>
  </si>
  <si>
    <t>해당없음</t>
    <phoneticPr fontId="3" type="noConversion"/>
  </si>
  <si>
    <t>공원</t>
    <phoneticPr fontId="3" type="noConversion"/>
  </si>
  <si>
    <t>전통역사</t>
    <phoneticPr fontId="3" type="noConversion"/>
  </si>
  <si>
    <t>지역축제</t>
    <phoneticPr fontId="3" type="noConversion"/>
  </si>
  <si>
    <t>자체추진</t>
    <phoneticPr fontId="3" type="noConversion"/>
  </si>
  <si>
    <t>푸드트럭페스티벌</t>
    <phoneticPr fontId="3" type="noConversion"/>
  </si>
  <si>
    <t xml:space="preserve"> ○ 푸드트럭 존 운영</t>
    <phoneticPr fontId="3" type="noConversion"/>
  </si>
  <si>
    <t>세종특별자치시 일자리정책과
(044-861-8957)</t>
    <phoneticPr fontId="3" type="noConversion"/>
  </si>
  <si>
    <t>2015년
(2회)</t>
    <phoneticPr fontId="3" type="noConversion"/>
  </si>
  <si>
    <t>푸드트럭</t>
    <phoneticPr fontId="3" type="noConversion"/>
  </si>
  <si>
    <t>없음</t>
    <phoneticPr fontId="3" type="noConversion"/>
  </si>
  <si>
    <t>호수공원</t>
    <phoneticPr fontId="3" type="noConversion"/>
  </si>
  <si>
    <t>(2일간)</t>
    <phoneticPr fontId="3" type="noConversion"/>
  </si>
  <si>
    <t>(1일간)</t>
    <phoneticPr fontId="3" type="noConversion"/>
  </si>
  <si>
    <t>본청</t>
    <phoneticPr fontId="3" type="noConversion"/>
  </si>
  <si>
    <t>본청</t>
    <phoneticPr fontId="3" type="noConversion"/>
  </si>
  <si>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</si>
  <si>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</si>
  <si>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</si>
  <si>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</si>
  <si>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</si>
  <si>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</si>
  <si>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</si>
  <si>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</si>
  <si>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</si>
  <si>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</si>
  <si>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</si>
  <si>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</si>
  <si>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</si>
  <si>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</si>
  <si>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</si>
  <si>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</si>
  <si>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</si>
  <si>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</si>
  <si>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</si>
  <si>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</si>
  <si>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</si>
  <si>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</si>
  <si>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</si>
  <si>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</si>
  <si>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</si>
  <si>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</si>
  <si>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충청북도</t>
  </si>
  <si>
    <t>청주시</t>
  </si>
  <si>
    <t>청주읍성큰잔치</t>
  </si>
  <si>
    <t>9.2~9.3</t>
  </si>
  <si>
    <t>(2일간)</t>
    <phoneticPr fontId="3" type="noConversion"/>
  </si>
  <si>
    <t>○ 시민퍼레이드
○ 큰줄댕기기, 학술세미나</t>
  </si>
  <si>
    <t>청주시 문화예술과 
/ 청주문화원
(043-201-2014)</t>
  </si>
  <si>
    <t>읍성탈환</t>
  </si>
  <si>
    <t>청주국제공예비엔날레</t>
  </si>
  <si>
    <t>9.13~10.22</t>
  </si>
  <si>
    <t>(40일간)</t>
    <phoneticPr fontId="3" type="noConversion"/>
  </si>
  <si>
    <t>○ 개폐막식, 시상식등 공식행사
○ 전시관, 페어 등</t>
  </si>
  <si>
    <t>청주시 문화예술과 
/ 청주시산업진흥재단
(043-201-2032)</t>
  </si>
  <si>
    <t>1999년도
(10회)</t>
  </si>
  <si>
    <t>공예</t>
  </si>
  <si>
    <t>격년</t>
  </si>
  <si>
    <t>청주시</t>
    <phoneticPr fontId="3" type="noConversion"/>
  </si>
  <si>
    <t>청원생명축제</t>
    <phoneticPr fontId="3" type="noConversion"/>
  </si>
  <si>
    <t>9.22~10.1</t>
    <phoneticPr fontId="3" type="noConversion"/>
  </si>
  <si>
    <t>(10일간)</t>
    <phoneticPr fontId="3" type="noConversion"/>
  </si>
  <si>
    <t>○ 지역 농특산물 판매 및 체험</t>
    <phoneticPr fontId="3" type="noConversion"/>
  </si>
  <si>
    <t>청주시 관광과
/청원생명축제 추진위원회
(043-201-2092)</t>
    <phoneticPr fontId="3" type="noConversion"/>
  </si>
  <si>
    <t>2008년도
(9회)</t>
    <phoneticPr fontId="3" type="noConversion"/>
  </si>
  <si>
    <t>청원생명브랜드</t>
    <phoneticPr fontId="3" type="noConversion"/>
  </si>
  <si>
    <t>축제조직위</t>
    <phoneticPr fontId="3" type="noConversion"/>
  </si>
  <si>
    <t>부</t>
    <phoneticPr fontId="3" type="noConversion"/>
  </si>
  <si>
    <t>전체위탁</t>
    <phoneticPr fontId="3" type="noConversion"/>
  </si>
  <si>
    <t>공원</t>
    <phoneticPr fontId="3" type="noConversion"/>
  </si>
  <si>
    <t>제11회 세종대왕과 초정약수 축제</t>
    <phoneticPr fontId="3" type="noConversion"/>
  </si>
  <si>
    <t>5.26~5.28</t>
    <phoneticPr fontId="3" type="noConversion"/>
  </si>
  <si>
    <t>(3일간)</t>
    <phoneticPr fontId="3" type="noConversion"/>
  </si>
  <si>
    <t>○ 세종대왕 어가행차 재현 및 초정약수 체험</t>
    <phoneticPr fontId="3" type="noConversion"/>
  </si>
  <si>
    <t>청주시 관광과/ 청주문화원
(043-201-2042)</t>
    <phoneticPr fontId="3" type="noConversion"/>
  </si>
  <si>
    <t>2003년도
(11회)</t>
    <phoneticPr fontId="3" type="noConversion"/>
  </si>
  <si>
    <t>세종대왕과 초정약수</t>
    <phoneticPr fontId="3" type="noConversion"/>
  </si>
  <si>
    <t>사단법인</t>
    <phoneticPr fontId="3" type="noConversion"/>
  </si>
  <si>
    <t>충주시</t>
  </si>
  <si>
    <t>세계무술축제</t>
  </si>
  <si>
    <t>9.22~9.28</t>
  </si>
  <si>
    <t>○ 국제무예연무대회
○ 무술을 테마로한 주제공연, 전시 체험프로그램 운영</t>
  </si>
  <si>
    <t>충주시 관광과
중원문화재단/세계무술연맹
(043-850-6721)</t>
  </si>
  <si>
    <t>1998년도
(18회)</t>
    <phoneticPr fontId="3" type="noConversion"/>
  </si>
  <si>
    <t>전통무예</t>
  </si>
  <si>
    <t>충주호벚꽃축제</t>
  </si>
  <si>
    <t>○벚꽃길 걷기대회, 사생대회, 노래자랑 등
○마술동연 및 가수초청 공연, 충주호 사계절 사 전시 등</t>
  </si>
  <si>
    <t>(사)충주사회단체연합회
(043-847-4001)</t>
  </si>
  <si>
    <t>2011년도
(6회)</t>
    <phoneticPr fontId="3" type="noConversion"/>
  </si>
  <si>
    <t>벚꽃, 충주호</t>
  </si>
  <si>
    <t>호수</t>
    <phoneticPr fontId="3" type="noConversion"/>
  </si>
  <si>
    <t>수안보 온천제</t>
  </si>
  <si>
    <t>○온정수신제, 길놀이, 농특산품판매
○온천수 계란삶기, 온천할인이벤트 등</t>
  </si>
  <si>
    <t>(사)수안보온천관광협의회
(043-846-3605)</t>
  </si>
  <si>
    <t>1985년
(32회)</t>
  </si>
  <si>
    <t>온천</t>
  </si>
  <si>
    <t>앙성 온천제</t>
  </si>
  <si>
    <t>○캠핑페스티벌, 탄산온천물놀이장운영
○캄보밴드공연, 지역노래자랑, 비내길 걷기 등</t>
  </si>
  <si>
    <t>(사)앙성온천관광협의회
(043-852-1068)</t>
  </si>
  <si>
    <t>1998년
(19회)</t>
  </si>
  <si>
    <t>충주 농산물 한마당 축제</t>
  </si>
  <si>
    <t xml:space="preserve"> ○ 직거래장터, 공연행사 및 부대행사</t>
  </si>
  <si>
    <t>충주시 농정과
충주농산물한마당축제추진위원회
(043-850-5721)</t>
  </si>
  <si>
    <t>2015년도
(3회)</t>
    <phoneticPr fontId="3" type="noConversion"/>
  </si>
  <si>
    <t>지역농특산품</t>
  </si>
  <si>
    <t>축제추진위</t>
  </si>
  <si>
    <t>우륵문화제</t>
  </si>
  <si>
    <t>10.21~10.25</t>
    <phoneticPr fontId="3" type="noConversion"/>
  </si>
  <si>
    <t xml:space="preserve"> ○ 우륵국악단, 충주천 거리조성, 충주를 소재로한 문화콘텐츠 등</t>
  </si>
  <si>
    <t>충주시 문화예술과
한국예총충주지회
(043-850-5961)</t>
  </si>
  <si>
    <t>1971년도
(47회)</t>
    <phoneticPr fontId="3" type="noConversion"/>
  </si>
  <si>
    <t>문화(다원)</t>
  </si>
  <si>
    <t>있음
정규직 3명</t>
  </si>
  <si>
    <t>제천시</t>
    <phoneticPr fontId="3" type="noConversion"/>
  </si>
  <si>
    <t>제21회 청풍호 벚꽃축제</t>
    <phoneticPr fontId="3" type="noConversion"/>
  </si>
  <si>
    <t>4월중순(미정)</t>
    <phoneticPr fontId="3" type="noConversion"/>
  </si>
  <si>
    <t>○ 핵심 프로그램: 개막식, 벚꽃축제 기념콘서트 등
○ 상설 공연행사: 지역문화예술단체 공연(3일간 / 20여 단체 공연)
○ 전시 및 체험프로그램 운영: 30여개 전시 및 체험프로그램
○ 특별프로그램: 청풍호 벚꽃쉼터, 시민 벚꽃길 걷기 행사 등</t>
    <phoneticPr fontId="3" type="noConversion"/>
  </si>
  <si>
    <t>제천시(문화예술과)/사단법인제천시문화예술위원회
043-641-5513</t>
    <phoneticPr fontId="3" type="noConversion"/>
  </si>
  <si>
    <t>1997년도
(20회)</t>
    <phoneticPr fontId="3" type="noConversion"/>
  </si>
  <si>
    <t>생태자연</t>
    <phoneticPr fontId="3" type="noConversion"/>
  </si>
  <si>
    <t>벚꽃</t>
    <phoneticPr fontId="3" type="noConversion"/>
  </si>
  <si>
    <t>있음
정규직 3명</t>
    <phoneticPr fontId="3" type="noConversion"/>
  </si>
  <si>
    <t>광장, 마을, 시내거리</t>
    <phoneticPr fontId="3" type="noConversion"/>
  </si>
  <si>
    <t>제13회 제천국제음악영화제</t>
    <phoneticPr fontId="3" type="noConversion"/>
  </si>
  <si>
    <t>8월중순(미정)</t>
    <phoneticPr fontId="3" type="noConversion"/>
  </si>
  <si>
    <t>(6일간)</t>
    <phoneticPr fontId="3" type="noConversion"/>
  </si>
  <si>
    <t>○ 핵심프로그램 : 원썸머나잇, 의림썸머나잇
○ 개막식
○ 영화프로그램 : 음악을 주제로 한 영화상영(100여편)
○ 음악프로그램 : 40여팀 공연
○ 특별프로그램 : 거리의 악사 페스티벌, 제천영화음악
                           아카데미, 제천영화음악상, 
                           JIMFF포럼, JIMFF동네극장 등</t>
    <phoneticPr fontId="3" type="noConversion"/>
  </si>
  <si>
    <t xml:space="preserve"> 제천시(문화예술과)/사단법인 제천국제음악영화제
02-925-2243</t>
    <phoneticPr fontId="3" type="noConversion"/>
  </si>
  <si>
    <t>2005년도
(12회)</t>
    <phoneticPr fontId="3" type="noConversion"/>
  </si>
  <si>
    <t>음악영화</t>
    <phoneticPr fontId="3" type="noConversion"/>
  </si>
  <si>
    <t>있음
정규직 14명
계약직 60명
총 74명</t>
    <phoneticPr fontId="3" type="noConversion"/>
  </si>
  <si>
    <t>광장, 시내거리</t>
    <phoneticPr fontId="3" type="noConversion"/>
  </si>
  <si>
    <t>창의122주년 제천의병제</t>
    <phoneticPr fontId="3" type="noConversion"/>
  </si>
  <si>
    <t>10월중순(미정)</t>
    <phoneticPr fontId="3" type="noConversion"/>
  </si>
  <si>
    <t xml:space="preserve">○ 핵심프로그램: 혼불채화, 거리퍼레이드, 개막식
○ 제례행사: 고유제, 순국의병위령묘제
○ 학술행사: 제천의병학술세미나
○ 전시 및 체험행사: 의병관련전시 및 체험 프로그램
○ 특별프로그램 : 의병유적지순례, 의병영화상영 등      </t>
    <phoneticPr fontId="3" type="noConversion"/>
  </si>
  <si>
    <t>1996년도
(21회)</t>
    <phoneticPr fontId="3" type="noConversion"/>
  </si>
  <si>
    <t>의병</t>
    <phoneticPr fontId="3" type="noConversion"/>
  </si>
  <si>
    <t>의병</t>
    <phoneticPr fontId="3" type="noConversion"/>
  </si>
  <si>
    <t>시내거리, 운동장, 유적지</t>
    <phoneticPr fontId="3" type="noConversion"/>
  </si>
  <si>
    <t>보은군</t>
    <phoneticPr fontId="3" type="noConversion"/>
  </si>
  <si>
    <t>보은대추축제</t>
    <phoneticPr fontId="3" type="noConversion"/>
  </si>
  <si>
    <t>10.13~10.22</t>
    <phoneticPr fontId="3" type="noConversion"/>
  </si>
  <si>
    <t xml:space="preserve"> ○ 대추떡만들기 체험, 대추지게꾼
 ○ 대추를 테마로 한 공연, 전시, 체험프로그램 운영
 ○ 개폐막 공연, 주제공연 및 문화공연
    - 4개 분야 48개 프로그램
 ○ 기타 특별행사 및 전시 등등</t>
    <phoneticPr fontId="3" type="noConversion"/>
  </si>
  <si>
    <t>보은군/보은대추축제추진위원회
(043-540-3393)</t>
    <phoneticPr fontId="3" type="noConversion"/>
  </si>
  <si>
    <t>2007년도
(11회)</t>
    <phoneticPr fontId="3" type="noConversion"/>
  </si>
  <si>
    <t>대추</t>
    <phoneticPr fontId="3" type="noConversion"/>
  </si>
  <si>
    <t>부분위탁
(프로그램)</t>
    <phoneticPr fontId="3" type="noConversion"/>
  </si>
  <si>
    <t>옥천군</t>
    <phoneticPr fontId="3" type="noConversion"/>
  </si>
  <si>
    <t>제18회옥천묘목축제</t>
    <phoneticPr fontId="3" type="noConversion"/>
  </si>
  <si>
    <t>3.31~4.4</t>
    <phoneticPr fontId="3" type="noConversion"/>
  </si>
  <si>
    <t>(5일간)</t>
    <phoneticPr fontId="3" type="noConversion"/>
  </si>
  <si>
    <t>○ 묘목전시판매
   - 묘목나누어주기, 미니화분나누어주기</t>
    <phoneticPr fontId="3" type="noConversion"/>
  </si>
  <si>
    <t>옥천이원묘목영농조합법인/묘목축제추진위원회/옥천군
(043-733-0034/043-730-3592)</t>
    <phoneticPr fontId="3" type="noConversion"/>
  </si>
  <si>
    <t>1999년도
(18회)</t>
    <phoneticPr fontId="3" type="noConversion"/>
  </si>
  <si>
    <t>지역특산물</t>
    <phoneticPr fontId="3" type="noConversion"/>
  </si>
  <si>
    <t>묘목</t>
    <phoneticPr fontId="3" type="noConversion"/>
  </si>
  <si>
    <t>옥천묘목축제추진위원회</t>
    <phoneticPr fontId="3" type="noConversion"/>
  </si>
  <si>
    <t>있음
계약직1명</t>
    <phoneticPr fontId="3" type="noConversion"/>
  </si>
  <si>
    <t>묘목유통센터</t>
    <phoneticPr fontId="3" type="noConversion"/>
  </si>
  <si>
    <t>제30회 지용제</t>
    <phoneticPr fontId="3" type="noConversion"/>
  </si>
  <si>
    <t xml:space="preserve">5.12~5.14 </t>
    <phoneticPr fontId="3" type="noConversion"/>
  </si>
  <si>
    <t>○ 각종문학상시상, 지용백일장, 전국 시 낭송대회
  - 시인과함께하는 시노래공연 등</t>
    <phoneticPr fontId="3" type="noConversion"/>
  </si>
  <si>
    <t>옥천군/지용제추진위원회,지용회,옥천문인협회, 
각문화예술단체
(043-730-3402)</t>
    <phoneticPr fontId="3" type="noConversion"/>
  </si>
  <si>
    <t>1988년도
(30회)</t>
    <phoneticPr fontId="3" type="noConversion"/>
  </si>
  <si>
    <t>인물
(정지용시인)</t>
    <phoneticPr fontId="3" type="noConversion"/>
  </si>
  <si>
    <t>공원, 마을</t>
    <phoneticPr fontId="3" type="noConversion"/>
  </si>
  <si>
    <t>제11회 향수옥천포도복숭아축제</t>
    <phoneticPr fontId="3" type="noConversion"/>
  </si>
  <si>
    <t>미정</t>
    <phoneticPr fontId="3" type="noConversion"/>
  </si>
  <si>
    <t xml:space="preserve">○ 농특산물체험행사(포도,복숭아,옥수수등) 및 
    옥천포도복숭아가요제 </t>
    <phoneticPr fontId="3" type="noConversion"/>
  </si>
  <si>
    <t>옥천군/옥천군포도복숭아연합회
(043-730-3284)</t>
    <phoneticPr fontId="3" type="noConversion"/>
  </si>
  <si>
    <t>포도, 복숭아</t>
    <phoneticPr fontId="3" type="noConversion"/>
  </si>
  <si>
    <t>공공(시군구)</t>
    <phoneticPr fontId="3" type="noConversion"/>
  </si>
  <si>
    <t>운동장</t>
    <phoneticPr fontId="3" type="noConversion"/>
  </si>
  <si>
    <t>운동장</t>
    <phoneticPr fontId="3" type="noConversion"/>
  </si>
  <si>
    <t>제42회 중봉충렬제</t>
    <phoneticPr fontId="3" type="noConversion"/>
  </si>
  <si>
    <t>○ 중봉조헌추모제향 및 영규대사 추모제</t>
    <phoneticPr fontId="3" type="noConversion"/>
  </si>
  <si>
    <t>옥천군,옥천문화원/옥천청년회의소,각 문화예술단체
(043-730-3402)</t>
    <phoneticPr fontId="3" type="noConversion"/>
  </si>
  <si>
    <t>1976년도
(42회)</t>
    <phoneticPr fontId="3" type="noConversion"/>
  </si>
  <si>
    <t>인물
(의병장 조헌)</t>
    <phoneticPr fontId="3" type="noConversion"/>
  </si>
  <si>
    <t>공원, 유적지</t>
    <phoneticPr fontId="3" type="noConversion"/>
  </si>
  <si>
    <t>영동군</t>
    <phoneticPr fontId="3" type="noConversion"/>
  </si>
  <si>
    <t>영동포도축제</t>
    <phoneticPr fontId="3" type="noConversion"/>
  </si>
  <si>
    <t>8월말</t>
    <phoneticPr fontId="3" type="noConversion"/>
  </si>
  <si>
    <t>(4일간)</t>
    <phoneticPr fontId="3" type="noConversion"/>
  </si>
  <si>
    <t>○ 포도밟기, 포도따기
○ 포도를 주제로한 20여종의 오감만족 체험존운영
○ 과일종합전시관, 와인홍보관운영 
○ 포도및과일, 와인등 농특산물 시식,시음,판매행사</t>
    <phoneticPr fontId="3" type="noConversion"/>
  </si>
  <si>
    <t>영동군,영동군축제추진위원회
/(사)영동포도연합회
(043-740-3473)
* 재단법인 설립 중에 따라
추최/주관 등 변경될 수 있음</t>
    <phoneticPr fontId="3" type="noConversion"/>
  </si>
  <si>
    <t>2004년도
(13회)</t>
    <phoneticPr fontId="3" type="noConversion"/>
  </si>
  <si>
    <t>포도</t>
    <phoneticPr fontId="3" type="noConversion"/>
  </si>
  <si>
    <t>축제추진위원회</t>
    <phoneticPr fontId="3" type="noConversion"/>
  </si>
  <si>
    <t>체육관</t>
    <phoneticPr fontId="3" type="noConversion"/>
  </si>
  <si>
    <t>영동군</t>
    <phoneticPr fontId="3" type="noConversion"/>
  </si>
  <si>
    <t>영동난계국악축제</t>
    <phoneticPr fontId="3" type="noConversion"/>
  </si>
  <si>
    <t>10월 중</t>
    <phoneticPr fontId="3" type="noConversion"/>
  </si>
  <si>
    <t>○ 대표프로그램 : 조선시대 어가행렬
○ 국악을 주제로 한 공연, 전시, 체험프로그램 운영
○ 개·폐막식, 국악공연, 종묘제례(악) 시연,
    거리퍼레이드 행사, 기타 전통문화행사 실시</t>
    <phoneticPr fontId="3" type="noConversion"/>
  </si>
  <si>
    <t>영동군,영동군축제추진위원회
/(사)난계기념사업회
(043-740-3226)
* 재단법인 설립 중에 따라
추최/주관 등 변경될 수 있음</t>
    <phoneticPr fontId="3" type="noConversion"/>
  </si>
  <si>
    <t>1965년도
(50회)</t>
    <phoneticPr fontId="3" type="noConversion"/>
  </si>
  <si>
    <t>국악</t>
    <phoneticPr fontId="3" type="noConversion"/>
  </si>
  <si>
    <t>부</t>
    <phoneticPr fontId="3" type="noConversion"/>
  </si>
  <si>
    <t>하천, 시내거리</t>
    <phoneticPr fontId="3" type="noConversion"/>
  </si>
  <si>
    <t>대한민국와인축제</t>
    <phoneticPr fontId="3" type="noConversion"/>
  </si>
  <si>
    <t>○ 와인 시음·판매·전시 행사
○ 체험·판매행사
○ Special 행사
○ 공연·이벤트 행사</t>
    <phoneticPr fontId="3" type="noConversion"/>
  </si>
  <si>
    <t>영동군,영동군축제추진위원회
/영동와인연구회
(043-740-5543)
* 재단법인 설립 중에 따라
추최/주관 등 변경될 수 있음</t>
    <phoneticPr fontId="3" type="noConversion"/>
  </si>
  <si>
    <t>2010년도
(8회)</t>
    <phoneticPr fontId="3" type="noConversion"/>
  </si>
  <si>
    <t>와인</t>
    <phoneticPr fontId="3" type="noConversion"/>
  </si>
  <si>
    <t>영동곶감축제</t>
    <phoneticPr fontId="3" type="noConversion"/>
  </si>
  <si>
    <t>12월중</t>
    <phoneticPr fontId="3" type="noConversion"/>
  </si>
  <si>
    <t>○ 영동곶감 등 우수농특산물 시식, 판매장개설운영
○ 각종 공연, 전시, 체험프로그램 운영</t>
    <phoneticPr fontId="3" type="noConversion"/>
  </si>
  <si>
    <t>영동군,영동군축제추진위원회
/영동곶감연합회
(043-740-3311)
* 재단법인 설립 중에 따라
추최/주관 등 변경될 수 있음</t>
    <phoneticPr fontId="3" type="noConversion"/>
  </si>
  <si>
    <t>2003년도
(12회)</t>
    <phoneticPr fontId="3" type="noConversion"/>
  </si>
  <si>
    <t>곶감</t>
    <phoneticPr fontId="3" type="noConversion"/>
  </si>
  <si>
    <t>증평군</t>
    <phoneticPr fontId="3" type="noConversion"/>
  </si>
  <si>
    <t>증평들노래축제</t>
    <phoneticPr fontId="3" type="noConversion"/>
  </si>
  <si>
    <t>6.10 ~ 6.11
(예정)</t>
    <phoneticPr fontId="3" type="noConversion"/>
  </si>
  <si>
    <t xml:space="preserve"> ○ 핵심프로그램(장뜰두레놀이 시연)
 ○ 전통 농경문화를 테마로한 공연, 전시, 체험프로그램 운영
 ○ 개막 공연 및 문화공연(효콘서트 국악한마당, 사랑의 퓨전음악회, 전통민속놀이 한마당)
 ○체험행사(물고기·우렁이잡기, 감자캐기, 논놀이·농경체험, 오감체험 등)
 ○ 경연행사(전국국악경연대회, 전국시조경창대회, 전국사진촬영대회 등)
 ○ 전시행사(사진전시, 시화전시 등)</t>
    <phoneticPr fontId="3" type="noConversion"/>
  </si>
  <si>
    <t>증평군 문화체육과/증평예총
(043-835-3970)</t>
    <phoneticPr fontId="3" type="noConversion"/>
  </si>
  <si>
    <t>2004년도
(14회)
2015년 메르스로 미개최</t>
    <phoneticPr fontId="3" type="noConversion"/>
  </si>
  <si>
    <t>두레농요</t>
    <phoneticPr fontId="3" type="noConversion"/>
  </si>
  <si>
    <t>사단법인
(증평예총)</t>
    <phoneticPr fontId="3" type="noConversion"/>
  </si>
  <si>
    <t>있음
정규직 1명</t>
    <phoneticPr fontId="3" type="noConversion"/>
  </si>
  <si>
    <t>박물관</t>
    <phoneticPr fontId="3" type="noConversion"/>
  </si>
  <si>
    <t>증평인삼골축제</t>
    <phoneticPr fontId="3" type="noConversion"/>
  </si>
  <si>
    <t>9.28 ~ 10.1
또는
10.12 ~ 10.15
(예정)</t>
    <phoneticPr fontId="3" type="noConversion"/>
  </si>
  <si>
    <t xml:space="preserve"> ○ 핵심프로그램(인삼캐기체험, 홍삼포크 대잔치)
 ○ 인삼, 홍삼포크를 테마로한 공연, 전시, 체험프로그램 운영
 ○ 개막 공연 및 문화공연(열린콘서트, 인삼골합창제, 인삼골군악콘서트, 증평각설이장타령, 인삼골영화제)
 ○ 경연행사(국제청소년페스티벌, 인삼장사씨름대회, 인삼골가요제, 증평인삼어린이사생대회, 백곡김득신백일장)
 ○ 기타 전시·체험행사, 참여행사 등 </t>
    <phoneticPr fontId="3" type="noConversion"/>
  </si>
  <si>
    <t>증평군 문화체육과 / 증평문화원
(043-835-3977)</t>
    <phoneticPr fontId="3" type="noConversion"/>
  </si>
  <si>
    <t>1992년도
(26회)</t>
    <phoneticPr fontId="3" type="noConversion"/>
  </si>
  <si>
    <t>인삼, 홍삼포크</t>
    <phoneticPr fontId="3" type="noConversion"/>
  </si>
  <si>
    <t>사단법인
(증평문화원)</t>
    <phoneticPr fontId="3" type="noConversion"/>
  </si>
  <si>
    <t xml:space="preserve">있음
정규직 3명 </t>
    <phoneticPr fontId="3" type="noConversion"/>
  </si>
  <si>
    <t>진천군</t>
    <phoneticPr fontId="3" type="noConversion"/>
  </si>
  <si>
    <t>생거진천 농다리축제</t>
    <phoneticPr fontId="3" type="noConversion"/>
  </si>
  <si>
    <t xml:space="preserve"> ○ 상여다리건너기, 농사철다리건너기
 ○ 견지낚시대회, 백일장 및 사생대회, 농다리 씨름대회
 ○ 등용문 축제, 공신들의 비법전수, 입시전략 특강
 ○ 각종 전시,체험 부스 등</t>
    <phoneticPr fontId="3" type="noConversion"/>
  </si>
  <si>
    <t>농다리축제추진위원회
/ 진천문화원
(043-533-2744)</t>
    <phoneticPr fontId="3" type="noConversion"/>
  </si>
  <si>
    <t>2000년도
(17회)</t>
    <phoneticPr fontId="3" type="noConversion"/>
  </si>
  <si>
    <t>농다리</t>
  </si>
  <si>
    <t>사적지</t>
    <phoneticPr fontId="3" type="noConversion"/>
  </si>
  <si>
    <t>생거진천 문화축제</t>
    <phoneticPr fontId="3" type="noConversion"/>
  </si>
  <si>
    <t xml:space="preserve"> ○ 문화예술공연, 민속경기, 군민 가요제
 ○ 건강박람회, 기업체 우수제품 홍보판매관
 ○ 평생학습축제, 향토음식 경연대회
 ○ 농특산물전시판매행사, 향토 먹거리장터 등</t>
    <phoneticPr fontId="3" type="noConversion"/>
  </si>
  <si>
    <t>문화축제추진위원회
/ 진천문화원
(043-533-2744)</t>
    <phoneticPr fontId="3" type="noConversion"/>
  </si>
  <si>
    <t>1979년도
(38회)</t>
    <phoneticPr fontId="3" type="noConversion"/>
  </si>
  <si>
    <t>문화</t>
  </si>
  <si>
    <t>괴산군</t>
    <phoneticPr fontId="3" type="noConversion"/>
  </si>
  <si>
    <t>2017괴산고추축제</t>
    <phoneticPr fontId="3" type="noConversion"/>
  </si>
  <si>
    <t>8. 31~9. 3</t>
    <phoneticPr fontId="3" type="noConversion"/>
  </si>
  <si>
    <t xml:space="preserve"> ○ 황금고추를 찾아라(킬러콘텐츠)
 ○ 고추를 테마로한 공연, 전시, 체험프로그램 운영 
     - 세계고추전시회 등 8개분야 140종 프로그램 운영
 ○ 전국고추요리경연대회, 고추달린 물고기를 잡아라,
     고추잠자리마당(캠핑체험) 운영 등</t>
    <phoneticPr fontId="3" type="noConversion"/>
  </si>
  <si>
    <t>괴산군 문화관광과
/ 괴산축제위원회
(043-830-3462)</t>
    <phoneticPr fontId="3" type="noConversion"/>
  </si>
  <si>
    <t>고추, 대학찰옥수수, 절임배추 등</t>
    <phoneticPr fontId="3" type="noConversion"/>
  </si>
  <si>
    <t>있음
정규직 4명</t>
    <phoneticPr fontId="3" type="noConversion"/>
  </si>
  <si>
    <t>둔율올갱이체험축제</t>
    <phoneticPr fontId="3" type="noConversion"/>
  </si>
  <si>
    <t>7월말</t>
    <phoneticPr fontId="3" type="noConversion"/>
  </si>
  <si>
    <t xml:space="preserve"> ○ 올갱이줍기,치패방류 등</t>
    <phoneticPr fontId="3" type="noConversion"/>
  </si>
  <si>
    <t>둔율올갱이마을 추진위원회
(043-830-3903)</t>
    <phoneticPr fontId="3" type="noConversion"/>
  </si>
  <si>
    <t>2008년도
(9회)</t>
    <phoneticPr fontId="3" type="noConversion"/>
  </si>
  <si>
    <t>올갱이</t>
    <phoneticPr fontId="3" type="noConversion"/>
  </si>
  <si>
    <t>축제추진위</t>
    <phoneticPr fontId="3" type="noConversion"/>
  </si>
  <si>
    <t>강변</t>
    <phoneticPr fontId="3" type="noConversion"/>
  </si>
  <si>
    <t>괴산군</t>
    <phoneticPr fontId="3" type="noConversion"/>
  </si>
  <si>
    <t>미선나무꽃축제</t>
    <phoneticPr fontId="3" type="noConversion"/>
  </si>
  <si>
    <t>3월말</t>
    <phoneticPr fontId="3" type="noConversion"/>
  </si>
  <si>
    <t xml:space="preserve"> ○ 미선나무 전시.체험행사</t>
    <phoneticPr fontId="3" type="noConversion"/>
  </si>
  <si>
    <t>쌍곡천영농조합법인
(043-834-5421)</t>
    <phoneticPr fontId="3" type="noConversion"/>
  </si>
  <si>
    <t>2009년도
(8회)</t>
    <phoneticPr fontId="3" type="noConversion"/>
  </si>
  <si>
    <t>미선나무</t>
    <phoneticPr fontId="3" type="noConversion"/>
  </si>
  <si>
    <t>계곡입구</t>
    <phoneticPr fontId="3" type="noConversion"/>
  </si>
  <si>
    <t>음성군</t>
    <phoneticPr fontId="3" type="noConversion"/>
  </si>
  <si>
    <t>제18회 음성품바축제</t>
    <phoneticPr fontId="3" type="noConversion"/>
  </si>
  <si>
    <t>5.25~5.28</t>
    <phoneticPr fontId="3" type="noConversion"/>
  </si>
  <si>
    <t xml:space="preserve"> ○ 세계문화체험관 (해외의 집시문화)
 ○ 2판4판 난장판, 품바 길놀이 퍼레이드
 ○ 관광객과 함께하는 품바공연
 ○ 천인의 품바비빔밥나누기, 천인의 엿치기
 ○ 품바움막짓기대회, 품바레시피 경연대회
 ○ 품바촌운영(스템프투어 등)
 ○ 60-70추억의 거리조성
  (품바주점,짚공예,추억교복체험,전파사,극장 등)</t>
    <phoneticPr fontId="3" type="noConversion"/>
  </si>
  <si>
    <t>음성군 축제추진위원회/
품바축제기획실무위원회
(043-873-2241)</t>
    <phoneticPr fontId="3" type="noConversion"/>
  </si>
  <si>
    <t>2000년도
(18회)</t>
    <phoneticPr fontId="3" type="noConversion"/>
  </si>
  <si>
    <t>품바</t>
    <phoneticPr fontId="3" type="noConversion"/>
  </si>
  <si>
    <t>임의단체</t>
    <phoneticPr fontId="3" type="noConversion"/>
  </si>
  <si>
    <t>공원, 하천, 기타</t>
    <phoneticPr fontId="3" type="noConversion"/>
  </si>
  <si>
    <t>음성군</t>
  </si>
  <si>
    <t>제36회 설성문화제</t>
    <phoneticPr fontId="3" type="noConversion"/>
  </si>
  <si>
    <t>9.22~9.24</t>
    <phoneticPr fontId="3" type="noConversion"/>
  </si>
  <si>
    <t xml:space="preserve"> ○ 전통민속놀이 재현
 ○ 군민 노래자랑 및 군민 위안의 밤 
 ○ 각종 전시․체험 행사</t>
    <phoneticPr fontId="3" type="noConversion"/>
  </si>
  <si>
    <t>음성군축제추진위원회/
설성문화제기획실무위원회
(043-872-4084)</t>
    <phoneticPr fontId="3" type="noConversion"/>
  </si>
  <si>
    <t>1982년도
(36회)</t>
    <phoneticPr fontId="3" type="noConversion"/>
  </si>
  <si>
    <t>전통민속</t>
    <phoneticPr fontId="3" type="noConversion"/>
  </si>
  <si>
    <t>제22회 음성청결고추축제</t>
    <phoneticPr fontId="3" type="noConversion"/>
  </si>
  <si>
    <t xml:space="preserve"> ○ 고추 및 일반농산물 직거래장터
 ○ 미스터고추 및 고추아줌마 선발
 ○ 소비자 초청 어울마당
 ○ 과수품평회 및 고추왕 전시
 ○ 각종 체험행사 및 시식판매 행사 등</t>
    <phoneticPr fontId="3" type="noConversion"/>
  </si>
  <si>
    <t>음성청결고추축제추진위원회
(043-872-4084)</t>
    <phoneticPr fontId="3" type="noConversion"/>
  </si>
  <si>
    <t>1996년도
(22회)</t>
    <phoneticPr fontId="3" type="noConversion"/>
  </si>
  <si>
    <t>고추</t>
    <phoneticPr fontId="3" type="noConversion"/>
  </si>
  <si>
    <t>제5회 음성인삼축제</t>
    <phoneticPr fontId="3" type="noConversion"/>
  </si>
  <si>
    <t>10월중</t>
    <phoneticPr fontId="3" type="noConversion"/>
  </si>
  <si>
    <t xml:space="preserve"> ○ 음성인삼류 및 일반농산물 직거래장터
 ○ 축하공연 및 기념식
 ○ 음성인삼 명인왕 선발 등
 ○ 음성인삼 가요제 등
 ○ 홍삼비누 만들기 등 체험 및 시식판매 행사</t>
    <phoneticPr fontId="3" type="noConversion"/>
  </si>
  <si>
    <t>음성인삼축제추진위원회
(010-5466-0417)</t>
    <phoneticPr fontId="3" type="noConversion"/>
  </si>
  <si>
    <t>2013년도
(5회)</t>
    <phoneticPr fontId="3" type="noConversion"/>
  </si>
  <si>
    <t>인삼</t>
    <phoneticPr fontId="3" type="noConversion"/>
  </si>
  <si>
    <t>하천</t>
    <phoneticPr fontId="3" type="noConversion"/>
  </si>
  <si>
    <t>단양군</t>
    <phoneticPr fontId="3" type="noConversion"/>
  </si>
  <si>
    <t xml:space="preserve"> 쌍둥이 힐링 페스티벌</t>
    <phoneticPr fontId="3" type="noConversion"/>
  </si>
  <si>
    <t>4.29~4.30</t>
    <phoneticPr fontId="3" type="noConversion"/>
  </si>
  <si>
    <t xml:space="preserve"> ○ 쌍둥이 가족 장기자랑
 ○ 전국 쌍둥이 가족을 대상으로 하는 장기자랑, 체육대회
 ○ 참가자 및 일반인을 대상으로 하는 다양한 체험프로그램 및 공연 등    </t>
    <phoneticPr fontId="3" type="noConversion"/>
  </si>
  <si>
    <t>단양군 문화관광과 / 단양문화원
(043-420-2562)</t>
    <phoneticPr fontId="3" type="noConversion"/>
  </si>
  <si>
    <t>2016년도
(2회)</t>
    <phoneticPr fontId="3" type="noConversion"/>
  </si>
  <si>
    <t>쌍둥이 가족</t>
    <phoneticPr fontId="3" type="noConversion"/>
  </si>
  <si>
    <t>축제조직위(임시)</t>
    <phoneticPr fontId="3" type="noConversion"/>
  </si>
  <si>
    <t>기타(경관 거리)</t>
    <phoneticPr fontId="3" type="noConversion"/>
  </si>
  <si>
    <t xml:space="preserve"> 단양소백산철쭉제</t>
    <phoneticPr fontId="3" type="noConversion"/>
  </si>
  <si>
    <t xml:space="preserve"> ○ 가족과 함께하는 소백산행
 ○ 소백산 철쭉을 주제로 하는 다양한 전시, 공연, 체험프로그램 등 40여개 프로그램 운영</t>
    <phoneticPr fontId="3" type="noConversion"/>
  </si>
  <si>
    <t>소백산철쭉제추진위원회
/단양문화원
(043-420-2562)</t>
    <phoneticPr fontId="3" type="noConversion"/>
  </si>
  <si>
    <t>1983년도
(35회)</t>
    <phoneticPr fontId="3" type="noConversion"/>
  </si>
  <si>
    <t>소백산 철쭉</t>
    <phoneticPr fontId="3" type="noConversion"/>
  </si>
  <si>
    <t>단양온달문화축제</t>
    <phoneticPr fontId="3" type="noConversion"/>
  </si>
  <si>
    <t>10.13~10.16</t>
    <phoneticPr fontId="3" type="noConversion"/>
  </si>
  <si>
    <t xml:space="preserve"> ○ 고구려테마존
 ○ 고구려문화와 온달장군 등을 주제로 하는 공연, 전시, 체험프로그램 등 40여개 프로그램 운영</t>
    <phoneticPr fontId="3" type="noConversion"/>
  </si>
  <si>
    <t>온달문화축제추진위원회
/ 단양문화원
(043-420-2562)</t>
    <phoneticPr fontId="3" type="noConversion"/>
  </si>
  <si>
    <t>고구려문화
(온달과평강)</t>
    <phoneticPr fontId="3" type="noConversion"/>
  </si>
  <si>
    <t>온달관광지</t>
    <phoneticPr fontId="3" type="noConversion"/>
  </si>
  <si>
    <t>서울특별시</t>
    <phoneticPr fontId="3" type="noConversion"/>
  </si>
  <si>
    <t>부산광역시</t>
    <phoneticPr fontId="3" type="noConversion"/>
  </si>
  <si>
    <t>대구광역시</t>
    <phoneticPr fontId="3" type="noConversion"/>
  </si>
  <si>
    <t>인천광역시</t>
    <phoneticPr fontId="3" type="noConversion"/>
  </si>
  <si>
    <t>광주광역시</t>
    <phoneticPr fontId="3" type="noConversion"/>
  </si>
  <si>
    <t>주민화합</t>
    <phoneticPr fontId="3" type="noConversion"/>
  </si>
  <si>
    <t>대전광역시</t>
    <phoneticPr fontId="3" type="noConversion"/>
  </si>
  <si>
    <t>울산광역시</t>
    <phoneticPr fontId="3" type="noConversion"/>
  </si>
  <si>
    <t>경기도</t>
    <phoneticPr fontId="3" type="noConversion"/>
  </si>
  <si>
    <t>강원도</t>
    <phoneticPr fontId="3" type="noConversion"/>
  </si>
  <si>
    <t>충청북도</t>
    <phoneticPr fontId="3" type="noConversion"/>
  </si>
  <si>
    <t>충청남도</t>
    <phoneticPr fontId="3" type="noConversion"/>
  </si>
  <si>
    <t>전라북도</t>
    <phoneticPr fontId="3" type="noConversion"/>
  </si>
  <si>
    <t>전라남도</t>
    <phoneticPr fontId="3" type="noConversion"/>
  </si>
  <si>
    <t>경상북도</t>
    <phoneticPr fontId="3" type="noConversion"/>
  </si>
  <si>
    <t>경상남도</t>
    <phoneticPr fontId="3" type="noConversion"/>
  </si>
  <si>
    <t>제주도</t>
    <phoneticPr fontId="3" type="noConversion"/>
  </si>
  <si>
    <t>세종특별
자치시청</t>
    <phoneticPr fontId="3" type="noConversion"/>
  </si>
  <si>
    <t>충청남도</t>
  </si>
  <si>
    <t>천안시</t>
    <phoneticPr fontId="3" type="noConversion"/>
  </si>
  <si>
    <t>4월초</t>
    <phoneticPr fontId="3" type="noConversion"/>
  </si>
  <si>
    <t>○ 개막식, 반딧불가족음악회
○ 위례벚꽃 노래자랑, 레크리에이션, 사생대회
○ 상설마당, 건강걷기 대회. 체험마당 등 운영</t>
    <phoneticPr fontId="3" type="noConversion"/>
  </si>
  <si>
    <t>북면위례벚꽃축제추진위원회
(010-3356-2580)</t>
    <phoneticPr fontId="3" type="noConversion"/>
  </si>
  <si>
    <t>2013년도
(5회)</t>
    <phoneticPr fontId="3" type="noConversion"/>
  </si>
  <si>
    <t>벚꽃</t>
    <phoneticPr fontId="3" type="noConversion"/>
  </si>
  <si>
    <t>운동장</t>
    <phoneticPr fontId="3" type="noConversion"/>
  </si>
  <si>
    <t xml:space="preserve">지역축제 </t>
    <phoneticPr fontId="3" type="noConversion"/>
  </si>
  <si>
    <t>대학아트페스티벌</t>
    <phoneticPr fontId="3" type="noConversion"/>
  </si>
  <si>
    <t>○ 공연(음악,댄스 등), 전시(사진,그림,작품 등)
○ 부대,체험행사 등</t>
    <phoneticPr fontId="3" type="noConversion"/>
  </si>
  <si>
    <t>천안시 문화관광과
/(재)천안문화재단
(041-900-8035)</t>
    <phoneticPr fontId="3" type="noConversion"/>
  </si>
  <si>
    <t>2017년도
(1회)</t>
    <phoneticPr fontId="3" type="noConversion"/>
  </si>
  <si>
    <t>예술</t>
    <phoneticPr fontId="3" type="noConversion"/>
  </si>
  <si>
    <t>재단법인</t>
    <phoneticPr fontId="3" type="noConversion"/>
  </si>
  <si>
    <t>있음
정규직 3명
계약직 1명
총 4명</t>
    <phoneticPr fontId="3" type="noConversion"/>
  </si>
  <si>
    <t>청바지페스티벌</t>
    <phoneticPr fontId="3" type="noConversion"/>
  </si>
  <si>
    <t>5월중</t>
    <phoneticPr fontId="3" type="noConversion"/>
  </si>
  <si>
    <t>○ 청바지경매, 청바지 프리마켓, 세계 각국 청바지 전시판매교역전 등
○ 부대,체험행사 등</t>
    <phoneticPr fontId="3" type="noConversion"/>
  </si>
  <si>
    <t>청바지</t>
    <phoneticPr fontId="3" type="noConversion"/>
  </si>
  <si>
    <t>공원</t>
    <phoneticPr fontId="3" type="noConversion"/>
  </si>
  <si>
    <t>천안흥타령춤축제</t>
    <phoneticPr fontId="3" type="noConversion"/>
  </si>
  <si>
    <t>9.13~9.17</t>
    <phoneticPr fontId="3" type="noConversion"/>
  </si>
  <si>
    <t>○ 춤경연
○ 거리댄스퍼레이드, 국제민속춤대회 등
○ 개폐막공연, 부대,체험행사 등
○ 중소기업제품판매전, 농특산물한마당큰잔치 등</t>
    <phoneticPr fontId="3" type="noConversion"/>
  </si>
  <si>
    <t>천안시 문화관광과
/(재)천안문화재단
(041-900-7020)</t>
    <phoneticPr fontId="3" type="noConversion"/>
  </si>
  <si>
    <t>2003년도
(14회)</t>
    <phoneticPr fontId="3" type="noConversion"/>
  </si>
  <si>
    <t>춤</t>
    <phoneticPr fontId="3" type="noConversion"/>
  </si>
  <si>
    <t>있음
정규직 4명
계약직 2명
총 6명</t>
    <phoneticPr fontId="3" type="noConversion"/>
  </si>
  <si>
    <t>공원, 시내거리</t>
    <phoneticPr fontId="3" type="noConversion"/>
  </si>
  <si>
    <t>천안시</t>
  </si>
  <si>
    <t>입장거봉포도축제</t>
    <phoneticPr fontId="3" type="noConversion"/>
  </si>
  <si>
    <t>9월중</t>
    <phoneticPr fontId="3" type="noConversion"/>
  </si>
  <si>
    <t>미정</t>
    <phoneticPr fontId="3" type="noConversion"/>
  </si>
  <si>
    <t>○ 개막식 및 폐막식, 문화공연
○ 거봉가요제, 어린이 사생대회 등
○ 부대행사 및 체험행사 등</t>
  </si>
  <si>
    <t>입장거봉포도축제추진위원회
(041-521-6847)</t>
  </si>
  <si>
    <t>1993년도
(17회)</t>
    <phoneticPr fontId="3" type="noConversion"/>
  </si>
  <si>
    <t>포도</t>
  </si>
  <si>
    <t>기타</t>
  </si>
  <si>
    <t>천안호두축제</t>
    <phoneticPr fontId="3" type="noConversion"/>
  </si>
  <si>
    <t>10.7~8</t>
    <phoneticPr fontId="3" type="noConversion"/>
  </si>
  <si>
    <t>○ 호두가요제
○ 호두를 테마로한 공연, 전시, 체험프로그램 운영
○ 개폐막공연, 품바공연, 7080콘서트, 댄스공연
○ 기타 특별행사 및 전시 등</t>
    <phoneticPr fontId="3" type="noConversion"/>
  </si>
  <si>
    <t>산림녹지과/천안호두축제위원회
(010-5422-0618)</t>
    <phoneticPr fontId="3" type="noConversion"/>
  </si>
  <si>
    <t>2006년도
(9회)</t>
    <phoneticPr fontId="3" type="noConversion"/>
  </si>
  <si>
    <t>호두</t>
    <phoneticPr fontId="3" type="noConversion"/>
  </si>
  <si>
    <t>자체추진</t>
    <phoneticPr fontId="3" type="noConversion"/>
  </si>
  <si>
    <t>천안예술제</t>
    <phoneticPr fontId="3" type="noConversion"/>
  </si>
  <si>
    <t>○ 8개지부별(문인,연극,미술,무용,사진,음악,연예,국악) 작품발표회 및 전시,공연 등
○ 부대, 체험행사 등</t>
    <phoneticPr fontId="3" type="noConversion"/>
  </si>
  <si>
    <t>천안시 문화관광과
/한국예총천안지회
(041-561-1522)</t>
    <phoneticPr fontId="3" type="noConversion"/>
  </si>
  <si>
    <t>천안성환배축제</t>
    <phoneticPr fontId="3" type="noConversion"/>
  </si>
  <si>
    <t>10월말</t>
    <phoneticPr fontId="3" type="noConversion"/>
  </si>
  <si>
    <t xml:space="preserve"> ○ 배 전시회 및 품평회 : 배 가공품 및 품종별 특성 전시
 ○ 배를 테마로 한 시식, 체험프로그램 운영
       -과자, 음료수, 배 과일주스 등 시식
       -배 길게 깎기, 좋은 배 고르기 등 체험 행사 
 ○ 개폐막 공연, 배 홍보행사
 ○ 기타 특별행사 및 전시 : 배 재배관련 영농자재 전시</t>
    <phoneticPr fontId="3" type="noConversion"/>
  </si>
  <si>
    <t>성환청년회의소
(581-1771)</t>
  </si>
  <si>
    <t>1996년도
(22회)</t>
  </si>
  <si>
    <t>배</t>
  </si>
  <si>
    <t>부분위탁
(진행, 체험관 운영)</t>
  </si>
  <si>
    <t>공주시</t>
    <phoneticPr fontId="3" type="noConversion"/>
  </si>
  <si>
    <t xml:space="preserve"> 백제 어울마당</t>
    <phoneticPr fontId="3" type="noConversion"/>
  </si>
  <si>
    <t>4월~10월
(매주토요일,공휴일)</t>
    <phoneticPr fontId="3" type="noConversion"/>
  </si>
  <si>
    <t>ㅇ 백제기악공연, 인형극등</t>
  </si>
  <si>
    <t>공모</t>
    <phoneticPr fontId="3" type="noConversion"/>
  </si>
  <si>
    <t>2016년
(2회)</t>
    <phoneticPr fontId="3" type="noConversion"/>
  </si>
  <si>
    <t>세계유산</t>
    <phoneticPr fontId="3" type="noConversion"/>
  </si>
  <si>
    <t>유적지</t>
    <phoneticPr fontId="3" type="noConversion"/>
  </si>
  <si>
    <t>유적지</t>
    <phoneticPr fontId="3" type="noConversion"/>
  </si>
  <si>
    <t>지역축제</t>
    <phoneticPr fontId="3" type="noConversion"/>
  </si>
  <si>
    <t>공주시</t>
    <phoneticPr fontId="3" type="noConversion"/>
  </si>
  <si>
    <t>4월~10월
(매주 주말)</t>
    <phoneticPr fontId="3" type="noConversion"/>
  </si>
  <si>
    <t>ㅇ 수문병 근무교대식
ㅇ 백제왕.왕비복 체험,  옥사체험,   활쏘기 체험 등</t>
    <phoneticPr fontId="3" type="noConversion"/>
  </si>
  <si>
    <t>공모</t>
    <phoneticPr fontId="3" type="noConversion"/>
  </si>
  <si>
    <t>2000년
(18회)</t>
    <phoneticPr fontId="3" type="noConversion"/>
  </si>
  <si>
    <t>전통역사</t>
    <phoneticPr fontId="3" type="noConversion"/>
  </si>
  <si>
    <t>수문병근무교대식 재현</t>
    <phoneticPr fontId="3" type="noConversion"/>
  </si>
  <si>
    <t>매년</t>
    <phoneticPr fontId="3" type="noConversion"/>
  </si>
  <si>
    <t>-</t>
    <phoneticPr fontId="3" type="noConversion"/>
  </si>
  <si>
    <t>없음</t>
    <phoneticPr fontId="3" type="noConversion"/>
  </si>
  <si>
    <t>전체위탁</t>
    <phoneticPr fontId="3" type="noConversion"/>
  </si>
  <si>
    <t>석장리 구석기축제</t>
    <phoneticPr fontId="3" type="noConversion"/>
  </si>
  <si>
    <t>5. 3. ~ 5. 7.</t>
    <phoneticPr fontId="3" type="noConversion"/>
  </si>
  <si>
    <t>ㅇ 구석기문화 체험 
ㅇ 문화행사프로그램 운영</t>
    <phoneticPr fontId="3" type="noConversion"/>
  </si>
  <si>
    <t>구석기축제조직위원회
(041-840-8090)</t>
    <phoneticPr fontId="3" type="noConversion"/>
  </si>
  <si>
    <t>2008년
(8회)</t>
    <phoneticPr fontId="3" type="noConversion"/>
  </si>
  <si>
    <t xml:space="preserve">구석기 </t>
    <phoneticPr fontId="3" type="noConversion"/>
  </si>
  <si>
    <t>격년</t>
    <phoneticPr fontId="3" type="noConversion"/>
  </si>
  <si>
    <t>격년</t>
    <phoneticPr fontId="3" type="noConversion"/>
  </si>
  <si>
    <t>축제조직위</t>
    <phoneticPr fontId="3" type="noConversion"/>
  </si>
  <si>
    <t>부분위탁
(프로그램)</t>
    <phoneticPr fontId="3" type="noConversion"/>
  </si>
  <si>
    <t>부분위탁
(프로그램)</t>
    <phoneticPr fontId="3" type="noConversion"/>
  </si>
  <si>
    <t>박물관</t>
    <phoneticPr fontId="3" type="noConversion"/>
  </si>
  <si>
    <t>계룡산 벚꽃축제</t>
    <phoneticPr fontId="3" type="noConversion"/>
  </si>
  <si>
    <t>4월중</t>
    <phoneticPr fontId="3" type="noConversion"/>
  </si>
  <si>
    <t>ㅇ야간조명
ㅇ체험 및 판매부스 운영</t>
    <phoneticPr fontId="3" type="noConversion"/>
  </si>
  <si>
    <t>동학사 지역번영회</t>
    <phoneticPr fontId="3" type="noConversion"/>
  </si>
  <si>
    <t>기타</t>
    <phoneticPr fontId="3" type="noConversion"/>
  </si>
  <si>
    <t>벚꽃</t>
    <phoneticPr fontId="3" type="noConversion"/>
  </si>
  <si>
    <t>임의단체</t>
    <phoneticPr fontId="3" type="noConversion"/>
  </si>
  <si>
    <t>마을</t>
    <phoneticPr fontId="3" type="noConversion"/>
  </si>
  <si>
    <t>계룡산산신제</t>
  </si>
  <si>
    <t>ㅇ 유.불.무가식 산신제
ㅇ 점사체험, 기체험, 다양한 무대공연 등</t>
  </si>
  <si>
    <t>계룡산산신제보존회
(010-8801-4681)</t>
    <phoneticPr fontId="3" type="noConversion"/>
  </si>
  <si>
    <t>1998년
(20회)</t>
    <phoneticPr fontId="3" type="noConversion"/>
  </si>
  <si>
    <t>산신제</t>
    <phoneticPr fontId="3" type="noConversion"/>
  </si>
  <si>
    <t>여름공주 ICE맥주페스티벌</t>
    <phoneticPr fontId="3" type="noConversion"/>
  </si>
  <si>
    <t>6월~7월</t>
    <phoneticPr fontId="3" type="noConversion"/>
  </si>
  <si>
    <t>ㅇ프린지공연, 야간조명
ㅇ농특산물 판매, 체험부스 등</t>
    <phoneticPr fontId="3" type="noConversion"/>
  </si>
  <si>
    <t>2017
(1회)</t>
    <phoneticPr fontId="3" type="noConversion"/>
  </si>
  <si>
    <t>여름</t>
    <phoneticPr fontId="3" type="noConversion"/>
  </si>
  <si>
    <t>공원</t>
    <phoneticPr fontId="3" type="noConversion"/>
  </si>
  <si>
    <t>마곡사토요무대</t>
  </si>
  <si>
    <t>ㅇ 문화예술공연 산사음악회 운영</t>
    <phoneticPr fontId="3" type="noConversion"/>
  </si>
  <si>
    <t>마곡사관광개발위원회
(010-9485-8141)</t>
    <phoneticPr fontId="3" type="noConversion"/>
  </si>
  <si>
    <t>2008년
(10회)</t>
    <phoneticPr fontId="3" type="noConversion"/>
  </si>
  <si>
    <t>문화예술</t>
    <phoneticPr fontId="3" type="noConversion"/>
  </si>
  <si>
    <t>문화예술공연</t>
    <phoneticPr fontId="3" type="noConversion"/>
  </si>
  <si>
    <t>사찰</t>
    <phoneticPr fontId="3" type="noConversion"/>
  </si>
  <si>
    <t>제63회 백제문화제</t>
    <phoneticPr fontId="3" type="noConversion"/>
  </si>
  <si>
    <t>9. 28 ~ 10. 5</t>
    <phoneticPr fontId="3" type="noConversion"/>
  </si>
  <si>
    <t>ㅇ 웅진성퍼레이드
ㅇ 체험마당, 무대공연 등
ㅇ 농특산품전시 및 판매</t>
  </si>
  <si>
    <t>백제문화선양위원회
(041-840-8090)</t>
    <phoneticPr fontId="3" type="noConversion"/>
  </si>
  <si>
    <t>1955년
(63회)</t>
    <phoneticPr fontId="3" type="noConversion"/>
  </si>
  <si>
    <t>백제역사</t>
    <phoneticPr fontId="3" type="noConversion"/>
  </si>
  <si>
    <t>공공</t>
    <phoneticPr fontId="3" type="noConversion"/>
  </si>
  <si>
    <t>겨울공주군밤축제</t>
    <phoneticPr fontId="3" type="noConversion"/>
  </si>
  <si>
    <t>12월~2018. 1월</t>
    <phoneticPr fontId="3" type="noConversion"/>
  </si>
  <si>
    <t>ㅇ지역농특산물 판매
ㅇ공연 및 체험프로그램, 눈썰매장</t>
    <phoneticPr fontId="3" type="noConversion"/>
  </si>
  <si>
    <t>겨울</t>
    <phoneticPr fontId="3" type="noConversion"/>
  </si>
  <si>
    <t>보령시</t>
    <phoneticPr fontId="3" type="noConversion"/>
  </si>
  <si>
    <t>무창포주꾸미도다리축제</t>
    <phoneticPr fontId="3" type="noConversion"/>
  </si>
  <si>
    <t>3월중</t>
    <phoneticPr fontId="3" type="noConversion"/>
  </si>
  <si>
    <t>○ 해상가두리낚시체험
○ 맨손고기잡기체험
○ 바지락잡기체험
○ 품바공연등</t>
    <phoneticPr fontId="3" type="noConversion"/>
  </si>
  <si>
    <t xml:space="preserve">무창포축제추진위원회
(936-3561) </t>
    <phoneticPr fontId="3" type="noConversion"/>
  </si>
  <si>
    <t>2008
(10회)</t>
    <phoneticPr fontId="3" type="noConversion"/>
  </si>
  <si>
    <t>주꾸미,도다리</t>
    <phoneticPr fontId="3" type="noConversion"/>
  </si>
  <si>
    <t>자체추진</t>
    <phoneticPr fontId="3" type="noConversion"/>
  </si>
  <si>
    <t>무창포항</t>
    <phoneticPr fontId="3" type="noConversion"/>
  </si>
  <si>
    <t>제20회 보령머드축제</t>
    <phoneticPr fontId="3" type="noConversion"/>
  </si>
  <si>
    <t>7.21~7.30</t>
    <phoneticPr fontId="3" type="noConversion"/>
  </si>
  <si>
    <t>(10일간)</t>
    <phoneticPr fontId="3" type="noConversion"/>
  </si>
  <si>
    <t>○ 머드체험, 공연
○ 축제&amp;뷰티박람회
○ 제20주년 기념행사, 세계 축제&amp;머드도시 홍보관 등</t>
    <phoneticPr fontId="3" type="noConversion"/>
  </si>
  <si>
    <t>보령시 관광과
/ (재)보령머드축제조직위
(930-3882)</t>
    <phoneticPr fontId="3" type="noConversion"/>
  </si>
  <si>
    <t>1998
(20회)</t>
    <phoneticPr fontId="3" type="noConversion"/>
  </si>
  <si>
    <t>머드</t>
    <phoneticPr fontId="3" type="noConversion"/>
  </si>
  <si>
    <t>재단법인</t>
    <phoneticPr fontId="3" type="noConversion"/>
  </si>
  <si>
    <t>있음(계약직 4)</t>
    <phoneticPr fontId="3" type="noConversion"/>
  </si>
  <si>
    <t>대천해수욕장</t>
    <phoneticPr fontId="3" type="noConversion"/>
  </si>
  <si>
    <t>문화관광축제</t>
    <phoneticPr fontId="3" type="noConversion"/>
  </si>
  <si>
    <t>무창포신비의바닷길축제</t>
    <phoneticPr fontId="3" type="noConversion"/>
  </si>
  <si>
    <t>7월~8월중</t>
    <phoneticPr fontId="3" type="noConversion"/>
  </si>
  <si>
    <t>(3일간)</t>
    <phoneticPr fontId="3" type="noConversion"/>
  </si>
  <si>
    <t xml:space="preserve">○ 축하공연, 바닷길 체험행사, 휏불어업 재현 </t>
    <phoneticPr fontId="3" type="noConversion"/>
  </si>
  <si>
    <t>보령시 관광과
/ 무창포신비의바닷길축제추진위
(936-3561)</t>
    <phoneticPr fontId="3" type="noConversion"/>
  </si>
  <si>
    <t>1999
(19회)</t>
    <phoneticPr fontId="3" type="noConversion"/>
  </si>
  <si>
    <t>미정</t>
    <phoneticPr fontId="3" type="noConversion"/>
  </si>
  <si>
    <t>바닷길</t>
    <phoneticPr fontId="3" type="noConversion"/>
  </si>
  <si>
    <t>무창포해수욕장</t>
    <phoneticPr fontId="3" type="noConversion"/>
  </si>
  <si>
    <t>무창포대하전어축제</t>
    <phoneticPr fontId="3" type="noConversion"/>
  </si>
  <si>
    <t>10월중</t>
    <phoneticPr fontId="3" type="noConversion"/>
  </si>
  <si>
    <t>○ 독살어업체험
○ 맨손고기잡기체험(유료)
○ 조개잡기 체험
○ 품바공연등</t>
    <phoneticPr fontId="3" type="noConversion"/>
  </si>
  <si>
    <t>보령시 수산과
/무창포대하전어축제추진위원회
(936-3510)</t>
    <phoneticPr fontId="3" type="noConversion"/>
  </si>
  <si>
    <t>대하, 전어</t>
    <phoneticPr fontId="3" type="noConversion"/>
  </si>
  <si>
    <t>청라은행마을축제</t>
    <phoneticPr fontId="3" type="noConversion"/>
  </si>
  <si>
    <t>(2일간)</t>
    <phoneticPr fontId="3" type="noConversion"/>
  </si>
  <si>
    <t>○ 은행박터트리기, 은행공굴리기 
○ 은행을 테마로한 전시, 체험프로그램 운영 등</t>
    <phoneticPr fontId="3" type="noConversion"/>
  </si>
  <si>
    <t>보령시 농정과
/청라은행마을축제추진위원회
(070-7845-5060)</t>
    <phoneticPr fontId="3" type="noConversion"/>
  </si>
  <si>
    <t>2012
(6회)</t>
    <phoneticPr fontId="3" type="noConversion"/>
  </si>
  <si>
    <t>은행나무</t>
    <phoneticPr fontId="3" type="noConversion"/>
  </si>
  <si>
    <t>청라면 오서산길
150-65</t>
    <phoneticPr fontId="3" type="noConversion"/>
  </si>
  <si>
    <t>시민이즐거운 김축제</t>
    <phoneticPr fontId="3" type="noConversion"/>
  </si>
  <si>
    <t>11월중</t>
    <phoneticPr fontId="3" type="noConversion"/>
  </si>
  <si>
    <t>(4일간)</t>
    <phoneticPr fontId="3" type="noConversion"/>
  </si>
  <si>
    <t>○ 아줌마댄스경연대회, 어린이 가요제
○ 보령시민노래자랑
○ 김요리경연대회
○ 전통민속놀이한마당
○ 이색김밥경연대회</t>
    <phoneticPr fontId="3" type="noConversion"/>
  </si>
  <si>
    <t>보령시 수산과
/보령시김생산협의회
(930-3937)</t>
    <phoneticPr fontId="3" type="noConversion"/>
  </si>
  <si>
    <t>2015
(3회)</t>
    <phoneticPr fontId="3" type="noConversion"/>
  </si>
  <si>
    <t>2015
(3회)</t>
    <phoneticPr fontId="3" type="noConversion"/>
  </si>
  <si>
    <t>김</t>
    <phoneticPr fontId="3" type="noConversion"/>
  </si>
  <si>
    <t>사단법인</t>
    <phoneticPr fontId="3" type="noConversion"/>
  </si>
  <si>
    <t>천북굴축제</t>
    <phoneticPr fontId="3" type="noConversion"/>
  </si>
  <si>
    <t>12월중</t>
    <phoneticPr fontId="3" type="noConversion"/>
  </si>
  <si>
    <t>○ 굴음식체험, 공연 등</t>
    <phoneticPr fontId="3" type="noConversion"/>
  </si>
  <si>
    <t>천북굴축제추진위원회(주민자체)
(930-3636)</t>
    <phoneticPr fontId="3" type="noConversion"/>
  </si>
  <si>
    <t>2002
(16회)</t>
    <phoneticPr fontId="3" type="noConversion"/>
  </si>
  <si>
    <t>주민주도행사</t>
    <phoneticPr fontId="3" type="noConversion"/>
  </si>
  <si>
    <t>굴</t>
    <phoneticPr fontId="3" type="noConversion"/>
  </si>
  <si>
    <t>천북면 장은리 굴단지</t>
    <phoneticPr fontId="3" type="noConversion"/>
  </si>
  <si>
    <t>보령 크리스마스축제</t>
    <phoneticPr fontId="3" type="noConversion"/>
  </si>
  <si>
    <t>16.12.23~
17. 1. 1</t>
    <phoneticPr fontId="3" type="noConversion"/>
  </si>
  <si>
    <t>○ 불꽃조형물 설치, 공연 등</t>
    <phoneticPr fontId="3" type="noConversion"/>
  </si>
  <si>
    <t>보령시 관광과(930-3542)</t>
    <phoneticPr fontId="3" type="noConversion"/>
  </si>
  <si>
    <t>크리스마스</t>
    <phoneticPr fontId="3" type="noConversion"/>
  </si>
  <si>
    <t>충청남도</t>
    <phoneticPr fontId="3" type="noConversion"/>
  </si>
  <si>
    <t>아산시</t>
    <phoneticPr fontId="3" type="noConversion"/>
  </si>
  <si>
    <t>2017 제56회 아산성웅이순신축제</t>
    <phoneticPr fontId="3" type="noConversion"/>
  </si>
  <si>
    <t>4.28~4.30</t>
    <phoneticPr fontId="3" type="noConversion"/>
  </si>
  <si>
    <t>○ 퍼레이드
○ 개폐막 공연, 전시체험 및 기타 부대행사 등</t>
    <phoneticPr fontId="3" type="noConversion"/>
  </si>
  <si>
    <t>아산시/(재)아산문화재단
(041-534-2634)</t>
    <phoneticPr fontId="3" type="noConversion"/>
  </si>
  <si>
    <t>1962년도
(56회)</t>
    <phoneticPr fontId="3" type="noConversion"/>
  </si>
  <si>
    <t>·주민화합</t>
  </si>
  <si>
    <t>인물(이순신장군)</t>
    <phoneticPr fontId="3" type="noConversion"/>
  </si>
  <si>
    <t>·재단법인</t>
    <phoneticPr fontId="3" type="noConversion"/>
  </si>
  <si>
    <t xml:space="preserve">있음
정규직 7명
계약직 3명
총 10명  </t>
    <phoneticPr fontId="3" type="noConversion"/>
  </si>
  <si>
    <t>온양온천역광장 및 시내일원</t>
    <phoneticPr fontId="3" type="noConversion"/>
  </si>
  <si>
    <t>2017 코미디
핫 페스티벌</t>
    <phoneticPr fontId="3" type="noConversion"/>
  </si>
  <si>
    <t>10.13.~10.15.</t>
    <phoneticPr fontId="3" type="noConversion"/>
  </si>
  <si>
    <t xml:space="preserve">○ 개폐막식, 주무대 공연, 거리공연 및 부대행사 등 </t>
    <phoneticPr fontId="3" type="noConversion"/>
  </si>
  <si>
    <t>2014년도
(4회)</t>
    <phoneticPr fontId="3" type="noConversion"/>
  </si>
  <si>
    <t>2014년도
(4회)</t>
    <phoneticPr fontId="3" type="noConversion"/>
  </si>
  <si>
    <t>·문화예술</t>
  </si>
  <si>
    <t>코미디공연</t>
    <phoneticPr fontId="3" type="noConversion"/>
  </si>
  <si>
    <t>도고면 도로</t>
    <phoneticPr fontId="3" type="noConversion"/>
  </si>
  <si>
    <t>2017 은행나무길 축제</t>
    <phoneticPr fontId="3" type="noConversion"/>
  </si>
  <si>
    <t>10.27~10.29</t>
    <phoneticPr fontId="3" type="noConversion"/>
  </si>
  <si>
    <t>○ 공연, 프리마켓, 거리공연 등</t>
    <phoneticPr fontId="3" type="noConversion"/>
  </si>
  <si>
    <t>·생태자연</t>
  </si>
  <si>
    <t>은행나무길</t>
    <phoneticPr fontId="3" type="noConversion"/>
  </si>
  <si>
    <t>2017 신정호 별빛축제</t>
    <phoneticPr fontId="3" type="noConversion"/>
  </si>
  <si>
    <t>7.26~8.12 中</t>
    <phoneticPr fontId="3" type="noConversion"/>
  </si>
  <si>
    <t>○ 영화상영
○ 지역예술단체공연</t>
    <phoneticPr fontId="3" type="noConversion"/>
  </si>
  <si>
    <t>1998년도
(20회)</t>
    <phoneticPr fontId="3" type="noConversion"/>
  </si>
  <si>
    <t>1998년도
(20회)</t>
    <phoneticPr fontId="3" type="noConversion"/>
  </si>
  <si>
    <t>여름밤</t>
    <phoneticPr fontId="3" type="noConversion"/>
  </si>
  <si>
    <t>신정호관광지 야외무대</t>
    <phoneticPr fontId="3" type="noConversion"/>
  </si>
  <si>
    <t>짚풀문화제</t>
    <phoneticPr fontId="3" type="noConversion"/>
  </si>
  <si>
    <t>10.20.~10.22.</t>
    <phoneticPr fontId="3" type="noConversion"/>
  </si>
  <si>
    <t>○ 전통혼례 재연, 떡메치기 등 30여개 전통체험 운영
○ 짚풀공예품 등 각종 전시</t>
    <phoneticPr fontId="3" type="noConversion"/>
  </si>
  <si>
    <t>아산시/외암민속마을보존회</t>
    <phoneticPr fontId="3" type="noConversion"/>
  </si>
  <si>
    <t>2000년도
(18회)</t>
    <phoneticPr fontId="3" type="noConversion"/>
  </si>
  <si>
    <t>짚풀</t>
    <phoneticPr fontId="3" type="noConversion"/>
  </si>
  <si>
    <t>·사단법인</t>
    <phoneticPr fontId="3" type="noConversion"/>
  </si>
  <si>
    <t>외암마을 및 
저잣거리 일원</t>
    <phoneticPr fontId="3" type="noConversion"/>
  </si>
  <si>
    <t>설화예술제</t>
    <phoneticPr fontId="3" type="noConversion"/>
  </si>
  <si>
    <t>9.29.~10.1.</t>
    <phoneticPr fontId="3" type="noConversion"/>
  </si>
  <si>
    <t>○ 개폐막식, 지역예술인창작발표 공연 및 전시 등</t>
    <phoneticPr fontId="3" type="noConversion"/>
  </si>
  <si>
    <t>아산시/(사)한국예총아산지회</t>
    <phoneticPr fontId="3" type="noConversion"/>
  </si>
  <si>
    <t>1990년도
(28회)</t>
    <phoneticPr fontId="3" type="noConversion"/>
  </si>
  <si>
    <t>지역예술</t>
    <phoneticPr fontId="3" type="noConversion"/>
  </si>
  <si>
    <t>온양온천역광장</t>
    <phoneticPr fontId="3" type="noConversion"/>
  </si>
  <si>
    <t>서산시</t>
  </si>
  <si>
    <t>지곡왕산포 
서산갯마을축제</t>
  </si>
  <si>
    <t>2017. 5월중</t>
  </si>
  <si>
    <t xml:space="preserve"> ○ 갯벌 바지락캐기 체험 등 체험프로그램
 ○ 수산물을 테마로한 경연행사
 ○ 개폐막 공연, 주제공연 및 문화공연</t>
  </si>
  <si>
    <t>지곡왕산포 서산갯마을 축제
추진위원회(위원장 이대복,
010-5404-9549)</t>
  </si>
  <si>
    <t>2011년도
(7회)</t>
  </si>
  <si>
    <t>수산물(바지락외)</t>
  </si>
  <si>
    <t>중왕2리 왕산
포구 일원</t>
  </si>
  <si>
    <t>팔봉산감자축제</t>
  </si>
  <si>
    <t>○ 감자캐기 체험</t>
  </si>
  <si>
    <t>팔봉산감자축제추진위원회
(041-660-3453)</t>
  </si>
  <si>
    <t>2002년도
(16회)</t>
  </si>
  <si>
    <t>감자</t>
  </si>
  <si>
    <t>기타(주차장)</t>
  </si>
  <si>
    <t>삼길포우럭독살체험축제</t>
  </si>
  <si>
    <t>2017. 8월중</t>
  </si>
  <si>
    <t>○ 전통 어로방식인 독살을 활용한 우럭잡기 체험
○ 수산물을 테마로 한 경연행사
○ 개폐막 공연, 주제공연 및 문화공연</t>
  </si>
  <si>
    <t>삼길포축제위원회
(위원장 권세한, 010-6404-4214)</t>
  </si>
  <si>
    <t>2005년도
(13회)</t>
  </si>
  <si>
    <t>수산물(우럭)</t>
  </si>
  <si>
    <t>부분위탁(하드웨어)</t>
  </si>
  <si>
    <t>대산읍 삼길포항</t>
  </si>
  <si>
    <t>서산어리굴젓축제</t>
  </si>
  <si>
    <t>2017. 9월중</t>
  </si>
  <si>
    <t>○ 각종체험(바지락캐기, 어선체험, 굴까기 체험 및 밑반찬용 굴 무치기 등), 부대행사, 전시행사 등</t>
  </si>
  <si>
    <t>서산시 / 서산어리굴젓축제추진위원회(041-660-3431)</t>
  </si>
  <si>
    <t>2015년도
(2회)</t>
  </si>
  <si>
    <t>수산물(어리굴젓)</t>
  </si>
  <si>
    <t>서산 간월도 일원</t>
  </si>
  <si>
    <t>서산뻘낙지먹물축제</t>
  </si>
  <si>
    <t>2017. 10월중</t>
  </si>
  <si>
    <t xml:space="preserve"> ○ 맨손낙지잡기 체험 등 각종 체험프로그램
 ○ 수산물을 테마로한 경연행사
 ○ 개폐막 공연, 주제공연 및 문화공연</t>
  </si>
  <si>
    <t>서산뻘낙지먹물축제 추진위원회
(위원장 박현규, 010-6264-
9493)</t>
  </si>
  <si>
    <t>수산물(낙지,
감태 외)</t>
  </si>
  <si>
    <t>지곡면 중리포구</t>
  </si>
  <si>
    <t>서산해미읍성역사체험축제</t>
  </si>
  <si>
    <t>10.06~10.8.</t>
  </si>
  <si>
    <t>○ 주제체험(조선시대 탱자성 육방의 전설)
○ 기획프로그램, 전통문화공연 등 
○ 상설프로그램 및 체험프로그램, 연계프로그램 등</t>
  </si>
  <si>
    <t>서산시/서산해미읍성역사체험축제추진위원회(041-660-2953)</t>
  </si>
  <si>
    <t>2000년도
(15회)</t>
  </si>
  <si>
    <t>역사체험</t>
  </si>
  <si>
    <t>부분위탁(하드웨어, 프로그램)</t>
  </si>
  <si>
    <t>사적지</t>
  </si>
  <si>
    <t>서산국화축제</t>
  </si>
  <si>
    <t>10.27~11.5</t>
  </si>
  <si>
    <t>○ 과수원을 배경으로 실내·외 국화전시,  체험프로그램 
    및 문화예술 공연 등</t>
  </si>
  <si>
    <t>서산시농업기술센터 기술보급과
/서산국화축제추진위원회
(041-660-3935)</t>
  </si>
  <si>
    <t>1996년도
(20회)</t>
  </si>
  <si>
    <t>국화</t>
  </si>
  <si>
    <t>과수원</t>
  </si>
  <si>
    <t>2017 철새기행전</t>
  </si>
  <si>
    <t>10월하순</t>
  </si>
  <si>
    <t>철새탐조,생태프로그램,전시회 등</t>
  </si>
  <si>
    <t>서산시/서산버드랜드
(041-661-8043)</t>
  </si>
  <si>
    <t>2002
(15회)</t>
  </si>
  <si>
    <t>철새</t>
  </si>
  <si>
    <t>공공(서산시)</t>
  </si>
  <si>
    <t>서산버드랜드
천수만 일원</t>
  </si>
  <si>
    <t>논산시</t>
    <phoneticPr fontId="3" type="noConversion"/>
  </si>
  <si>
    <t>강경젓갈축제</t>
    <phoneticPr fontId="3" type="noConversion"/>
  </si>
  <si>
    <t>10.12~10.16</t>
    <phoneticPr fontId="3" type="noConversion"/>
  </si>
  <si>
    <t>(5일간)</t>
    <phoneticPr fontId="3" type="noConversion"/>
  </si>
  <si>
    <t>○ 대표프로그램 : 전국마당극경연대회, 맛깔젓김치담그기행사
○ 5개분야 81개 프로그램(편의시설 19개 별도)</t>
    <phoneticPr fontId="3" type="noConversion"/>
  </si>
  <si>
    <t>논산시 공연축제팀
/ 강경젓갈축제추진위원회
(041-746-5663)</t>
    <phoneticPr fontId="3" type="noConversion"/>
  </si>
  <si>
    <t>1997년도
(21회)</t>
    <phoneticPr fontId="3" type="noConversion"/>
  </si>
  <si>
    <t>1997년도
(21회)</t>
    <phoneticPr fontId="3" type="noConversion"/>
  </si>
  <si>
    <t>젓갈</t>
    <phoneticPr fontId="3" type="noConversion"/>
  </si>
  <si>
    <t>시내거리,시장등</t>
    <phoneticPr fontId="3" type="noConversion"/>
  </si>
  <si>
    <t>논산딸기축제</t>
    <phoneticPr fontId="3" type="noConversion"/>
  </si>
  <si>
    <t>4.5~4.9</t>
    <phoneticPr fontId="3" type="noConversion"/>
  </si>
  <si>
    <t xml:space="preserve">○ 딸기수확체험
○ 딸기를 테마로한 공연, 전시, 체험프로그램 운영
○ 개폐막 공연, 주제공연 및 문화공연
    - 5개 분야 90여개 프로그램
○ 기타 특별행사 및 전시 등 </t>
    <phoneticPr fontId="3" type="noConversion"/>
  </si>
  <si>
    <t>논산시
/2017논산딸기축제추진위원회
(041-746-8386)</t>
    <phoneticPr fontId="3" type="noConversion"/>
  </si>
  <si>
    <t>1997년도
(20회)</t>
    <phoneticPr fontId="3" type="noConversion"/>
  </si>
  <si>
    <t>지역특산물</t>
    <phoneticPr fontId="3" type="noConversion"/>
  </si>
  <si>
    <t>딸기</t>
    <phoneticPr fontId="3" type="noConversion"/>
  </si>
  <si>
    <t>상설화 
(연증운영)</t>
    <phoneticPr fontId="3" type="noConversion"/>
  </si>
  <si>
    <t>미실시</t>
    <phoneticPr fontId="3" type="noConversion"/>
  </si>
  <si>
    <t>시민공원, 공설운동장</t>
    <phoneticPr fontId="3" type="noConversion"/>
  </si>
  <si>
    <t>상월명품고구마축제</t>
    <phoneticPr fontId="3" type="noConversion"/>
  </si>
  <si>
    <t>9월중순경</t>
    <phoneticPr fontId="3" type="noConversion"/>
  </si>
  <si>
    <t>○ 대표프로그램 : 고구마케기체험
○ 군고구마무료시식 등
○ 개폐막공연, 문화공연
  - 4개분야 20여개 프로그램
○ 기타 특별행사 및 전시 등</t>
    <phoneticPr fontId="3" type="noConversion"/>
  </si>
  <si>
    <t>상월명품고구마축제추진위원회
(010-5429-9765)</t>
    <phoneticPr fontId="3" type="noConversion"/>
  </si>
  <si>
    <t>2008년도
(9회)</t>
    <phoneticPr fontId="3" type="noConversion"/>
  </si>
  <si>
    <t>지역특산물
주민화합</t>
    <phoneticPr fontId="3" type="noConversion"/>
  </si>
  <si>
    <t>고구마</t>
    <phoneticPr fontId="3" type="noConversion"/>
  </si>
  <si>
    <t>운동장</t>
    <phoneticPr fontId="3" type="noConversion"/>
  </si>
  <si>
    <t>연산대추축제</t>
    <phoneticPr fontId="3" type="noConversion"/>
  </si>
  <si>
    <t>10월중하순경</t>
    <phoneticPr fontId="3" type="noConversion"/>
  </si>
  <si>
    <t>○ 개막식 및 폐막식
○ 각종 축하공연, 문화공연, 체험행사 등
  - 5개 분야, 40개 행사</t>
    <phoneticPr fontId="3" type="noConversion"/>
  </si>
  <si>
    <t>논산시/연산대추축제추진위원회
(041-746-8744)</t>
    <phoneticPr fontId="3" type="noConversion"/>
  </si>
  <si>
    <t>2002년도
(16회)</t>
    <phoneticPr fontId="3" type="noConversion"/>
  </si>
  <si>
    <t>2002년도
(16회)</t>
    <phoneticPr fontId="3" type="noConversion"/>
  </si>
  <si>
    <t>연산대추</t>
    <phoneticPr fontId="3" type="noConversion"/>
  </si>
  <si>
    <t>양촌곶감축제</t>
    <phoneticPr fontId="3" type="noConversion"/>
  </si>
  <si>
    <t>12월둘째주예정</t>
    <phoneticPr fontId="3" type="noConversion"/>
  </si>
  <si>
    <t>논산시 양촌면사무소
주민생활지원과
(041-746-8795)</t>
    <phoneticPr fontId="3" type="noConversion"/>
  </si>
  <si>
    <t>2002년
(15회)</t>
    <phoneticPr fontId="3" type="noConversion"/>
  </si>
  <si>
    <t>곶감</t>
    <phoneticPr fontId="3" type="noConversion"/>
  </si>
  <si>
    <t>추진위원회</t>
    <phoneticPr fontId="3" type="noConversion"/>
  </si>
  <si>
    <t>추진위원회</t>
    <phoneticPr fontId="3" type="noConversion"/>
  </si>
  <si>
    <t>하천</t>
    <phoneticPr fontId="3" type="noConversion"/>
  </si>
  <si>
    <t>계룡시</t>
  </si>
  <si>
    <t>계룡軍문화축제</t>
    <phoneticPr fontId="3" type="noConversion"/>
  </si>
  <si>
    <t>10.8.~10.12.</t>
    <phoneticPr fontId="3" type="noConversion"/>
  </si>
  <si>
    <t>(5일간/미정)</t>
  </si>
  <si>
    <t>ㅇ 공식행사 : 개.폐막식
ㅇ 공연행사 : 3軍 군악의장대 공연,  콘서트, 버스킹 등
ㅇ 이벤트체험 : 3軍홍보체험관, 용도령 순환열차,  
                        병영체험, 시가지전투재현 등
ㅇ 부대행사 : 전국사진촬영대회, 마칭밴드경연대회 등</t>
    <phoneticPr fontId="3" type="noConversion"/>
  </si>
  <si>
    <t>계룡시 문화체육과 /
계룡군문화발전재단
(042-840-2433)</t>
    <phoneticPr fontId="3" type="noConversion"/>
  </si>
  <si>
    <t>2007년
(10회)</t>
    <phoneticPr fontId="3" type="noConversion"/>
  </si>
  <si>
    <t>軍문화</t>
    <phoneticPr fontId="3" type="noConversion"/>
  </si>
  <si>
    <t>있음
정규직 4명
계약직 2명
총 6명</t>
    <phoneticPr fontId="3" type="noConversion"/>
  </si>
  <si>
    <t>계룡시일원</t>
    <phoneticPr fontId="3" type="noConversion"/>
  </si>
  <si>
    <t>당진시</t>
  </si>
  <si>
    <t>심훈상록문화제</t>
  </si>
  <si>
    <t>미정(9월경)</t>
    <phoneticPr fontId="3" type="noConversion"/>
  </si>
  <si>
    <t xml:space="preserve"> ○ 심훈문학상 강연회
 ○ 심훈선생을 테마로한 공연, 전시, 체험프로그램 운영
 ○ 개폐막 공연, 학생문예행사 및 체험행사
 ○ 기타 특별행사 및 전시 등등 </t>
  </si>
  <si>
    <t>충청남도 당진시 시청2로 18
/(사)심훈상록문화제집행위원회
041-357-4151</t>
  </si>
  <si>
    <t>2017년도
(41회)</t>
    <phoneticPr fontId="3" type="noConversion"/>
  </si>
  <si>
    <t>심훈선생</t>
  </si>
  <si>
    <t xml:space="preserve">있음
정규직 1명
총 1명  </t>
    <phoneticPr fontId="3" type="noConversion"/>
  </si>
  <si>
    <t>순성매화벚꽃축제</t>
  </si>
  <si>
    <t>벚꽃을 테마로 하는 무대공연 및 체험 행사</t>
  </si>
  <si>
    <t>순성면 축제위원회
(041-360-8405)</t>
  </si>
  <si>
    <t>2005년도
(12회)</t>
  </si>
  <si>
    <t>왕매실 따기체험행사</t>
  </si>
  <si>
    <t>6월중</t>
    <phoneticPr fontId="3" type="noConversion"/>
  </si>
  <si>
    <t>매실을 테마로 하는 무대공연 및 체험 행사</t>
  </si>
  <si>
    <t>왕매실 조합법인
(041-352-1446)</t>
  </si>
  <si>
    <t>2010년도
(8회)</t>
  </si>
  <si>
    <t>매실</t>
  </si>
  <si>
    <t>조합법인</t>
  </si>
  <si>
    <t>농심체험한마당</t>
  </si>
  <si>
    <t>5.4.~5.7.</t>
  </si>
  <si>
    <t>○ 제기차기왕 선발대회 등 30여 가지 체험프로그램 운영
○야생화 전시</t>
  </si>
  <si>
    <t>당진시농업기술센터
041-360-6411</t>
  </si>
  <si>
    <t>2008년도
(10회)</t>
  </si>
  <si>
    <t>농업</t>
  </si>
  <si>
    <t>있음 
정규직2명</t>
  </si>
  <si>
    <t>청사내</t>
  </si>
  <si>
    <t>국화전시회</t>
  </si>
  <si>
    <t>10.27.~11. 5.</t>
  </si>
  <si>
    <t>○ 국화전시
○ 희귀 박과류 전시
○ 야생화를 활용한 꽃차 전시
○ 시청사앞 국화 꽃동산 조성</t>
  </si>
  <si>
    <t>당진시</t>
    <phoneticPr fontId="3" type="noConversion"/>
  </si>
  <si>
    <t>찾아가는
어린이안전체험교실</t>
    <phoneticPr fontId="3" type="noConversion"/>
  </si>
  <si>
    <t>4.28~4.29</t>
    <phoneticPr fontId="3" type="noConversion"/>
  </si>
  <si>
    <t>○ 어린이안전 공연
○ 안전체험 프로그램
○ 기타 전시 등</t>
    <phoneticPr fontId="3" type="noConversion"/>
  </si>
  <si>
    <t>국민안전처·후원기관·당진시
/ 한국어린안전재단
(당진시 : 041-350-3293)
(재단 : 02-400-9526)</t>
    <phoneticPr fontId="3" type="noConversion"/>
  </si>
  <si>
    <t>안전교육</t>
    <phoneticPr fontId="3" type="noConversion"/>
  </si>
  <si>
    <t>·프로그램 : 전체위탁
   (국민안전처→한국어린이안전재단)
·하드웨어 : 부분위탁
   (국민안전처→한국어린이안전재단)
    ※ 지자체 : 부스, 시설 등 지원</t>
    <phoneticPr fontId="3" type="noConversion"/>
  </si>
  <si>
    <t>운동장
(실내체육관 및 광장)</t>
    <phoneticPr fontId="3" type="noConversion"/>
  </si>
  <si>
    <t>면천 진달래 민속축제</t>
  </si>
  <si>
    <t>○ 진달래 공원 사생대회                                                  ○ 진달래를 테마로 한 전시, 두견주 체험                                  ○ 민속놀이, 시 낭송 등 문화공연, 노래자랑</t>
  </si>
  <si>
    <t>면천면사무소 / 향토발전진달래회(041-360-8352)</t>
  </si>
  <si>
    <t>2000년도
(16회)</t>
  </si>
  <si>
    <t>진달래, 민속놀이, 두견주</t>
  </si>
  <si>
    <t>공공(읍면동)</t>
  </si>
  <si>
    <t>부분 위탁</t>
  </si>
  <si>
    <t>사적지(면천읍성)</t>
    <phoneticPr fontId="3" type="noConversion"/>
  </si>
  <si>
    <t>한진바지락축제</t>
  </si>
  <si>
    <t>5월중</t>
    <phoneticPr fontId="3" type="noConversion"/>
  </si>
  <si>
    <t>바지락캐기 체험, 요리경연, 가요제</t>
  </si>
  <si>
    <t>한진포구바지락축제위원회
(356-6098)</t>
  </si>
  <si>
    <t>바지락</t>
  </si>
  <si>
    <t>기지시줄다리기 민속축제</t>
  </si>
  <si>
    <t xml:space="preserve"> 당제, 시장기원제, 용왕제
 줄고사, 줄나가기, 줄다리기
 그네뛰기, 윷놀이 등 민속놀이</t>
  </si>
  <si>
    <t>기지시줄다리기 축제위원회
(041-355-8118)</t>
  </si>
  <si>
    <t>500년 전</t>
  </si>
  <si>
    <t>줄다리기</t>
  </si>
  <si>
    <t>계약직 1명</t>
    <phoneticPr fontId="3" type="noConversion"/>
  </si>
  <si>
    <t>박물관</t>
  </si>
  <si>
    <t>장고항실치축제</t>
    <phoneticPr fontId="3" type="noConversion"/>
  </si>
  <si>
    <t>뱅어포 만들기 체험
바지락 잡기 체험
관광객 노래자랑
농수산물 깜짝 경매</t>
    <phoneticPr fontId="3" type="noConversion"/>
  </si>
  <si>
    <t>장고항실치축제 추진위원회
사무국장 김기용 010-4536-1003</t>
    <phoneticPr fontId="3" type="noConversion"/>
  </si>
  <si>
    <t>2004
(13회)</t>
    <phoneticPr fontId="3" type="noConversion"/>
  </si>
  <si>
    <t>실치</t>
    <phoneticPr fontId="3" type="noConversion"/>
  </si>
  <si>
    <t>바다</t>
    <phoneticPr fontId="3" type="noConversion"/>
  </si>
  <si>
    <t>삽교호조개구이축제</t>
    <phoneticPr fontId="3" type="noConversion"/>
  </si>
  <si>
    <t>조개경매
맨손고기잡기체험</t>
    <phoneticPr fontId="3" type="noConversion"/>
  </si>
  <si>
    <t xml:space="preserve">삽교호조개구이축제추진위원회 
041)363-6680 </t>
    <phoneticPr fontId="3" type="noConversion"/>
  </si>
  <si>
    <t>2004년
(13회)</t>
    <phoneticPr fontId="3" type="noConversion"/>
  </si>
  <si>
    <t>조개구이</t>
    <phoneticPr fontId="3" type="noConversion"/>
  </si>
  <si>
    <t>금산군</t>
    <phoneticPr fontId="3" type="noConversion"/>
  </si>
  <si>
    <t>2017 금강여울축제</t>
    <phoneticPr fontId="3" type="noConversion"/>
  </si>
  <si>
    <t>7.22~7.23
(예정)</t>
    <phoneticPr fontId="3" type="noConversion"/>
  </si>
  <si>
    <t>ㅇ신나는 물 체험
ㅇ금강 여울을 테마로 강촌 및 농촌관광프로그램 운영
ㅇ강변슬라이딩, 금강족욕, 여울걷기 등 강변문화체험
ㅇ농작물수확, 경운기투어, 마중물체험 등 외갓집체험
ㅇ농바우끄시기, 물페기농요 등 민속공연 및 강변음악회</t>
    <phoneticPr fontId="3" type="noConversion"/>
  </si>
  <si>
    <t>금산문화원/ 물페기농요보존회, 
농바우끄시기보존회
(041-754-2724)</t>
    <phoneticPr fontId="3" type="noConversion"/>
  </si>
  <si>
    <t>1993년도
(제25회)</t>
    <phoneticPr fontId="3" type="noConversion"/>
  </si>
  <si>
    <t>생태자원</t>
    <phoneticPr fontId="3" type="noConversion"/>
  </si>
  <si>
    <t>강(여울)</t>
    <phoneticPr fontId="3" type="noConversion"/>
  </si>
  <si>
    <t>기타(강변)</t>
    <phoneticPr fontId="3" type="noConversion"/>
  </si>
  <si>
    <t>금산군</t>
    <phoneticPr fontId="3" type="noConversion"/>
  </si>
  <si>
    <t>2017 비단고을 산꽃축제</t>
    <phoneticPr fontId="3" type="noConversion"/>
  </si>
  <si>
    <t>4.15~4.16
(예정)</t>
    <phoneticPr fontId="3" type="noConversion"/>
  </si>
  <si>
    <t xml:space="preserve">ㅇ산꽃 술래길 건강걷기
ㅇ자연 산꽃을 테마로 한 건강프로그램 운영
ㅇ숲속 작은 음악회, 산꽃음악회 등 공연프로그램 
ㅇ보곡산골체험, 산꽃손수건만들기 등 참여프로그램 </t>
    <phoneticPr fontId="3" type="noConversion"/>
  </si>
  <si>
    <t>금산문화원/보곡산골마을회
(041-754-2724)</t>
    <phoneticPr fontId="3" type="noConversion"/>
  </si>
  <si>
    <t>2000년도
(제18회)</t>
    <phoneticPr fontId="3" type="noConversion"/>
  </si>
  <si>
    <t>산꽃</t>
    <phoneticPr fontId="3" type="noConversion"/>
  </si>
  <si>
    <t>기타(산)</t>
    <phoneticPr fontId="3" type="noConversion"/>
  </si>
  <si>
    <t>부여군</t>
    <phoneticPr fontId="3" type="noConversion"/>
  </si>
  <si>
    <t>제15회
부여서동연꽃축제</t>
    <phoneticPr fontId="3" type="noConversion"/>
  </si>
  <si>
    <t>7.7~7.16</t>
    <phoneticPr fontId="3" type="noConversion"/>
  </si>
  <si>
    <t>부여군/ 
부여서동연꽃축제추진위원회
(041-830-2212)</t>
    <phoneticPr fontId="3" type="noConversion"/>
  </si>
  <si>
    <t>2003년
(15회)</t>
    <phoneticPr fontId="3" type="noConversion"/>
  </si>
  <si>
    <t>연꽃
서동(무왕)</t>
    <phoneticPr fontId="3" type="noConversion"/>
  </si>
  <si>
    <t>사적지</t>
    <phoneticPr fontId="3" type="noConversion"/>
  </si>
  <si>
    <t>제63회 백제문화제</t>
    <phoneticPr fontId="3" type="noConversion"/>
  </si>
  <si>
    <t>9.28~10.5</t>
    <phoneticPr fontId="3" type="noConversion"/>
  </si>
  <si>
    <t xml:space="preserve"> ○ 백제사비정도고유제
 ○ 10여가지의 제례불전과 사비 백제를 테마의  전시, 체험프로그램 운영 
 ○ 개폐막 공연, 전통문화예술공연 등 30여개 프로그램 운영
 ○ 경연대회, 마당극, 거리공연, 행렬 등</t>
    <phoneticPr fontId="3" type="noConversion"/>
  </si>
  <si>
    <t>부여군/ 
부여군백제문화선양위원회
(041-830-2212)</t>
    <phoneticPr fontId="3" type="noConversion"/>
  </si>
  <si>
    <t>1955년
(63회)</t>
    <phoneticPr fontId="3" type="noConversion"/>
  </si>
  <si>
    <t>사비백제</t>
    <phoneticPr fontId="3" type="noConversion"/>
  </si>
  <si>
    <t>유적지
시내거리</t>
    <phoneticPr fontId="3" type="noConversion"/>
  </si>
  <si>
    <t>서천군</t>
    <phoneticPr fontId="3" type="noConversion"/>
  </si>
  <si>
    <t>동백꽃 주꾸미 축제</t>
    <phoneticPr fontId="3" type="noConversion"/>
  </si>
  <si>
    <t>3월 중</t>
    <phoneticPr fontId="3" type="noConversion"/>
  </si>
  <si>
    <t>(16일간)</t>
    <phoneticPr fontId="3" type="noConversion"/>
  </si>
  <si>
    <t>어린이 주꾸미 낚시 체험, 주꾸미 샤브샤브 체험 
동백나무숲 보물찾기, 어부아저씨의 깜짝경매</t>
    <phoneticPr fontId="3" type="noConversion"/>
  </si>
  <si>
    <t>서면개발위원회
(010-5458-7327)</t>
    <phoneticPr fontId="3" type="noConversion"/>
  </si>
  <si>
    <t>2000년(17회)</t>
    <phoneticPr fontId="3" type="noConversion"/>
  </si>
  <si>
    <t>2000년(17회)</t>
    <phoneticPr fontId="3" type="noConversion"/>
  </si>
  <si>
    <t>주꾸미</t>
    <phoneticPr fontId="3" type="noConversion"/>
  </si>
  <si>
    <t>바다</t>
    <phoneticPr fontId="3" type="noConversion"/>
  </si>
  <si>
    <t>자연산 광어 도미 축제</t>
    <phoneticPr fontId="3" type="noConversion"/>
  </si>
  <si>
    <t>5월 중</t>
    <phoneticPr fontId="3" type="noConversion"/>
  </si>
  <si>
    <t>맨손으로 광어잡기 체험, 어린이 광어 낚시체험
어부아저씨의 깜짝 경매 등</t>
    <phoneticPr fontId="3" type="noConversion"/>
  </si>
  <si>
    <t>2003년(12회)</t>
    <phoneticPr fontId="3" type="noConversion"/>
  </si>
  <si>
    <t>광어</t>
    <phoneticPr fontId="3" type="noConversion"/>
  </si>
  <si>
    <t>꼴갑축제</t>
    <phoneticPr fontId="3" type="noConversion"/>
  </si>
  <si>
    <t>(9일간)</t>
    <phoneticPr fontId="3" type="noConversion"/>
  </si>
  <si>
    <t>7080콘서트, 불꽃놀이, 관광객즉석노래방</t>
    <phoneticPr fontId="3" type="noConversion"/>
  </si>
  <si>
    <t>(사)서천군어민회
(041-956-7383)</t>
    <phoneticPr fontId="3" type="noConversion"/>
  </si>
  <si>
    <t>2009년(8회)</t>
    <phoneticPr fontId="3" type="noConversion"/>
  </si>
  <si>
    <t>갑오징어</t>
    <phoneticPr fontId="3" type="noConversion"/>
  </si>
  <si>
    <t>한산모시문화제</t>
    <phoneticPr fontId="3" type="noConversion"/>
  </si>
  <si>
    <t>6월 중</t>
    <phoneticPr fontId="3" type="noConversion"/>
  </si>
  <si>
    <t>한산모시패션쇼, 저산팔읍 길쌈놀이, 맛자랑 경연대회
전통모시, 현대모시 체험 등</t>
    <phoneticPr fontId="3" type="noConversion"/>
  </si>
  <si>
    <t>서천군/한산모시문화제추진위원회
(041-950-6884)</t>
    <phoneticPr fontId="3" type="noConversion"/>
  </si>
  <si>
    <t>1989년(27회)</t>
    <phoneticPr fontId="3" type="noConversion"/>
  </si>
  <si>
    <t>모시</t>
    <phoneticPr fontId="3" type="noConversion"/>
  </si>
  <si>
    <t>시장</t>
    <phoneticPr fontId="3" type="noConversion"/>
  </si>
  <si>
    <t>춘장대
 여름문화예술축제</t>
    <phoneticPr fontId="3" type="noConversion"/>
  </si>
  <si>
    <t>7월 중</t>
    <phoneticPr fontId="3" type="noConversion"/>
  </si>
  <si>
    <t>청소년 가요제, 직장인밴드 경연대회</t>
    <phoneticPr fontId="3" type="noConversion"/>
  </si>
  <si>
    <t>춘장대해수욕장 운영협의회
(010-8809-2632)</t>
    <phoneticPr fontId="3" type="noConversion"/>
  </si>
  <si>
    <t>2004년(13회)</t>
    <phoneticPr fontId="3" type="noConversion"/>
  </si>
  <si>
    <t>가요제</t>
    <phoneticPr fontId="3" type="noConversion"/>
  </si>
  <si>
    <t>홍원항
자연산 전어꽃게 축제</t>
    <phoneticPr fontId="3" type="noConversion"/>
  </si>
  <si>
    <t>9월 중</t>
    <phoneticPr fontId="3" type="noConversion"/>
  </si>
  <si>
    <t>9월 중</t>
    <phoneticPr fontId="3" type="noConversion"/>
  </si>
  <si>
    <t>맨손으로 전어잡기, 보물찾기 등</t>
    <phoneticPr fontId="3" type="noConversion"/>
  </si>
  <si>
    <t>홍원항 마을 축제 추진 위원회
(010-8800-3405)</t>
    <phoneticPr fontId="3" type="noConversion"/>
  </si>
  <si>
    <t>2001년(16회)</t>
    <phoneticPr fontId="3" type="noConversion"/>
  </si>
  <si>
    <t>전어, 꽃게</t>
    <phoneticPr fontId="3" type="noConversion"/>
  </si>
  <si>
    <t>한산소곡주축제</t>
    <phoneticPr fontId="3" type="noConversion"/>
  </si>
  <si>
    <t>10월 말</t>
    <phoneticPr fontId="3" type="noConversion"/>
  </si>
  <si>
    <t>소곡주품평회, 소곡주 경매, 야외소곡주 홀
소곡주 칵테일 만들기</t>
    <phoneticPr fontId="3" type="noConversion"/>
  </si>
  <si>
    <t>서천군/한산소곡주축제추진위원회
(041-950-6884)</t>
    <phoneticPr fontId="3" type="noConversion"/>
  </si>
  <si>
    <t>2015년(2회)</t>
    <phoneticPr fontId="3" type="noConversion"/>
  </si>
  <si>
    <t>소곡주</t>
    <phoneticPr fontId="3" type="noConversion"/>
  </si>
  <si>
    <t>달빛문화갈대축제</t>
    <phoneticPr fontId="3" type="noConversion"/>
  </si>
  <si>
    <t>갈대밭엮기, 모시떡만들기, 홀태활용 벼수확 및 새끼꼬기</t>
    <phoneticPr fontId="3" type="noConversion"/>
  </si>
  <si>
    <t>갈숲영농조합법인
(041-951-2077)</t>
    <phoneticPr fontId="3" type="noConversion"/>
  </si>
  <si>
    <t>2013년(4회)</t>
    <phoneticPr fontId="3" type="noConversion"/>
  </si>
  <si>
    <t>갈대</t>
    <phoneticPr fontId="3" type="noConversion"/>
  </si>
  <si>
    <t>하천</t>
    <phoneticPr fontId="3" type="noConversion"/>
  </si>
  <si>
    <t>서천-군산
금강철새여행</t>
    <phoneticPr fontId="3" type="noConversion"/>
  </si>
  <si>
    <t>11월 중</t>
    <phoneticPr fontId="3" type="noConversion"/>
  </si>
  <si>
    <t>11월 중</t>
    <phoneticPr fontId="3" type="noConversion"/>
  </si>
  <si>
    <t>일일탐조투어, 꿈나무 탐조교실, 조류탐구 홍보 부스 운영</t>
    <phoneticPr fontId="3" type="noConversion"/>
  </si>
  <si>
    <t>서천군/서천철새여행행사추진위원회
(950-4002)</t>
    <phoneticPr fontId="3" type="noConversion"/>
  </si>
  <si>
    <t>2003년(10회)</t>
    <phoneticPr fontId="3" type="noConversion"/>
  </si>
  <si>
    <t>철새</t>
    <phoneticPr fontId="3" type="noConversion"/>
  </si>
  <si>
    <t>서천 마량포
해넘이 해돋이 축제</t>
    <phoneticPr fontId="3" type="noConversion"/>
  </si>
  <si>
    <t xml:space="preserve">2017.12.31
~2018.1.1
</t>
    <phoneticPr fontId="3" type="noConversion"/>
  </si>
  <si>
    <t>일몰감상, 관광객 즉석노래자랑, 새해맞이불꽃쇼
새해소망 풍선날리기 등</t>
    <phoneticPr fontId="3" type="noConversion"/>
  </si>
  <si>
    <t>2000년(15회)</t>
    <phoneticPr fontId="3" type="noConversion"/>
  </si>
  <si>
    <t>해넘이, 해돋이</t>
    <phoneticPr fontId="3" type="noConversion"/>
  </si>
  <si>
    <t>서천 김축제</t>
    <phoneticPr fontId="3" type="noConversion"/>
  </si>
  <si>
    <t>개막이벤트, 김의 효능에 대한 강의
재래김 만들기 및 바닷가 투어</t>
    <phoneticPr fontId="3" type="noConversion"/>
  </si>
  <si>
    <t>김축제추진위원회
(010-8649-9786)</t>
    <phoneticPr fontId="3" type="noConversion"/>
  </si>
  <si>
    <t>김</t>
    <phoneticPr fontId="3" type="noConversion"/>
  </si>
  <si>
    <t>청양군</t>
    <phoneticPr fontId="3" type="noConversion"/>
  </si>
  <si>
    <t>칠갑장승문화축제</t>
    <phoneticPr fontId="3" type="noConversion"/>
  </si>
  <si>
    <t>4.14~16</t>
    <phoneticPr fontId="3" type="noConversion"/>
  </si>
  <si>
    <t>장승대제, 장승깍기등 장승관련 행사 및 
각종 체험행사 추진</t>
    <phoneticPr fontId="3" type="noConversion"/>
  </si>
  <si>
    <t>청양군 문화체육관광과/칠갑산 장승문화축제 추진위원회
(041.943.4744)</t>
    <phoneticPr fontId="3" type="noConversion"/>
  </si>
  <si>
    <t>1999년(19회)</t>
    <phoneticPr fontId="3" type="noConversion"/>
  </si>
  <si>
    <t>장승</t>
    <phoneticPr fontId="3" type="noConversion"/>
  </si>
  <si>
    <t>장승공원</t>
    <phoneticPr fontId="3" type="noConversion"/>
  </si>
  <si>
    <t>청양고추 구기자축제</t>
    <phoneticPr fontId="3" type="noConversion"/>
  </si>
  <si>
    <t>9.8~10</t>
    <phoneticPr fontId="3" type="noConversion"/>
  </si>
  <si>
    <t xml:space="preserve"> ○ 고추판매, 웃다리농악 시연
 ○ 고추.구기자를 테마로 한 전시, 체험프로그램 운영
 ○ 개폐막 공연, 주제공연 및 문화공연
  </t>
    <phoneticPr fontId="3" type="noConversion"/>
  </si>
  <si>
    <t>청양군 농업지원과/ 청양고추구기자축제추진위원회
(041-940-2302)</t>
    <phoneticPr fontId="3" type="noConversion"/>
  </si>
  <si>
    <t>2000년 (18회)</t>
    <phoneticPr fontId="3" type="noConversion"/>
  </si>
  <si>
    <t>고추</t>
    <phoneticPr fontId="3" type="noConversion"/>
  </si>
  <si>
    <t>백세공원</t>
    <phoneticPr fontId="3" type="noConversion"/>
  </si>
  <si>
    <t>홍성군</t>
  </si>
  <si>
    <t>홍성역사인물축제</t>
  </si>
  <si>
    <t xml:space="preserve"> ○ 생생한 역사현장체험
 ○ 주제공연 프로그램
    - 역사인물 퓨전극, 역사인물 마당극, 퍼포먼스 등
 ○ 체험 프로그램
    -역사인물 캐릭터 체험, 홍성농촌체험, 무형문화재 체
       험 등
 ○ 야간 프로그램
    - 역사인물 미디어 파사드, 일루미네이션, 홍주읍성 달      
        빛 보물찾기 등
 ○ 기타 문화예술 프로그램
    - 6개분야 40여개 프로그램</t>
  </si>
  <si>
    <t>홍성군/홍성역사인물축제추진위원회
(041-630-1227)</t>
  </si>
  <si>
    <t>역사인물 6인</t>
  </si>
  <si>
    <t>계약직 1명</t>
  </si>
  <si>
    <t>홍성남당항대하축제</t>
  </si>
  <si>
    <t xml:space="preserve"> ○ 맨손대하잡이 체험
 ○ 관광객 노래자랑, 남당항연날리기, 마술공연 등</t>
  </si>
  <si>
    <t>남당항축제추진위원회
(041-630-1227)</t>
  </si>
  <si>
    <t>1996년도
(21회)</t>
  </si>
  <si>
    <t>대하</t>
  </si>
  <si>
    <t>어항</t>
  </si>
  <si>
    <t>광천토굴새우젓광천김대축제</t>
  </si>
  <si>
    <t>10월 중</t>
    <phoneticPr fontId="3" type="noConversion"/>
  </si>
  <si>
    <t>○ 토굴새우젓 배추김치 담그기 체험
○ 공연 프로그램
   - 콘서트 7080, 전국 주부노래자랑, 장꾼행렬 등
○ 체험 프로그램
    - 새우잡이 체험, 광천김 주먹밥 만들기, 토굴체험 등</t>
  </si>
  <si>
    <t>광천토굴새우젓광천김대축제 추진위원회
(041-630-9251)</t>
  </si>
  <si>
    <t>토굴새우젓, 광천김</t>
  </si>
  <si>
    <t>홍성남당항새조개축제</t>
  </si>
  <si>
    <t>1.6~1.20</t>
    <phoneticPr fontId="3" type="noConversion"/>
  </si>
  <si>
    <t>○ 새조개 까기 체험
○ 남당항 연날리기, 관광객 노래자랑 등</t>
  </si>
  <si>
    <t>2003년도
(제13회)</t>
  </si>
  <si>
    <t>새조개</t>
  </si>
  <si>
    <t>예산군</t>
    <phoneticPr fontId="3" type="noConversion"/>
  </si>
  <si>
    <t>제44회매헌윤봉길평화축제</t>
    <phoneticPr fontId="3" type="noConversion"/>
  </si>
  <si>
    <t>4.28.∼4.30.</t>
    <phoneticPr fontId="3" type="noConversion"/>
  </si>
  <si>
    <t xml:space="preserve"> ○4.29.상해의거84주년 기념식</t>
    <phoneticPr fontId="3" type="noConversion"/>
  </si>
  <si>
    <t>사)월진회
(041-338-9514)</t>
    <phoneticPr fontId="3" type="noConversion"/>
  </si>
  <si>
    <t>1973년도
(44회)</t>
    <phoneticPr fontId="3" type="noConversion"/>
  </si>
  <si>
    <t>윤봉길의사</t>
    <phoneticPr fontId="3" type="noConversion"/>
  </si>
  <si>
    <t xml:space="preserve">있음
정규직 1명  </t>
    <phoneticPr fontId="3" type="noConversion"/>
  </si>
  <si>
    <t>의좋은형제축제</t>
    <phoneticPr fontId="3" type="noConversion"/>
  </si>
  <si>
    <t>10.20.∼10.22.</t>
    <phoneticPr fontId="3" type="noConversion"/>
  </si>
  <si>
    <t>○개페막공연, 주제공연 및 문화공연</t>
    <phoneticPr fontId="3" type="noConversion"/>
  </si>
  <si>
    <t>대흥현보존회
/흥초등학교총동문회, 대흥면주민자치위원회
(041-339-3727)</t>
    <phoneticPr fontId="3" type="noConversion"/>
  </si>
  <si>
    <t>의좋은형제</t>
    <phoneticPr fontId="3" type="noConversion"/>
  </si>
  <si>
    <t>축제추진위</t>
    <phoneticPr fontId="3" type="noConversion"/>
  </si>
  <si>
    <t>태안군</t>
  </si>
  <si>
    <t>제8회 태안 몽산포항
주꾸미 축제</t>
    <phoneticPr fontId="3" type="noConversion"/>
  </si>
  <si>
    <t>4월중</t>
    <phoneticPr fontId="3" type="noConversion"/>
  </si>
  <si>
    <t>ㅇ 수산물시식회
ㅇ 맨손물고기 잡기 등 체험행사</t>
  </si>
  <si>
    <t>몽산포항 주꾸미
축제위원회
(추진위 미구성)</t>
    <phoneticPr fontId="3" type="noConversion"/>
  </si>
  <si>
    <t>2009년
(7회)</t>
    <phoneticPr fontId="3" type="noConversion"/>
  </si>
  <si>
    <t>주꾸미</t>
  </si>
  <si>
    <t>제5회 태안 신진도
꽃게&amp;수산물 축제</t>
    <phoneticPr fontId="3" type="noConversion"/>
  </si>
  <si>
    <t xml:space="preserve"> 5월중</t>
    <phoneticPr fontId="3" type="noConversion"/>
  </si>
  <si>
    <t>신진도 꽃게
축제위원회
(추진위 미구성)</t>
    <phoneticPr fontId="3" type="noConversion"/>
  </si>
  <si>
    <t>2008년
(4회)</t>
    <phoneticPr fontId="3" type="noConversion"/>
  </si>
  <si>
    <t>제2회 영목항 Seafood 페스티벌 &amp; 뮤직 축제</t>
    <phoneticPr fontId="3" type="noConversion"/>
  </si>
  <si>
    <t>ㅇ 요리대회, 수산물시식회
ㅇ 맨손물고기 잡기 등 체험행사</t>
    <phoneticPr fontId="3" type="noConversion"/>
  </si>
  <si>
    <t>영목항 Seafood 페스티벌 &amp; 뮤직 축제추진위원회
(추진위미구성)</t>
    <phoneticPr fontId="3" type="noConversion"/>
  </si>
  <si>
    <t>2016년
(1회)</t>
    <phoneticPr fontId="3" type="noConversion"/>
  </si>
  <si>
    <t>해산물</t>
  </si>
  <si>
    <t>제6회 태안 모항항
해삼(수산물)축제</t>
    <phoneticPr fontId="3" type="noConversion"/>
  </si>
  <si>
    <t xml:space="preserve"> 6월중</t>
    <phoneticPr fontId="3" type="noConversion"/>
  </si>
  <si>
    <t>ㅇ 맨손물고기 잡기
ㅇ 수산물 방류 및 중량맞추기 등 체험행사</t>
    <phoneticPr fontId="3" type="noConversion"/>
  </si>
  <si>
    <t>모항항 해삼(수산물)
축제 추진위원회
(추진위미구성 )</t>
    <phoneticPr fontId="3" type="noConversion"/>
  </si>
  <si>
    <t>2012년
(5회)</t>
    <phoneticPr fontId="3" type="noConversion"/>
  </si>
  <si>
    <t>해삼</t>
  </si>
  <si>
    <t>제18회 안면도 백사장
대하축제</t>
    <phoneticPr fontId="3" type="noConversion"/>
  </si>
  <si>
    <t xml:space="preserve"> 9월중</t>
    <phoneticPr fontId="3" type="noConversion"/>
  </si>
  <si>
    <t>ㅇ 노래자랑
ㅇ 맨손물고기 잡기 등 체험행사</t>
    <phoneticPr fontId="3" type="noConversion"/>
  </si>
  <si>
    <t>백사장 대하
축제추진위원회
(추진위미구성)</t>
    <phoneticPr fontId="3" type="noConversion"/>
  </si>
  <si>
    <t>1997년
(17회)</t>
    <phoneticPr fontId="3" type="noConversion"/>
  </si>
  <si>
    <t>제11회 나오리생태예술축제</t>
    <phoneticPr fontId="3" type="noConversion"/>
  </si>
  <si>
    <t>ㅇ다원예술 창작 현대예술을 지역축제에서 창출</t>
    <phoneticPr fontId="14" type="noConversion"/>
  </si>
  <si>
    <t>아티스트그룹 나오리
(041-675-7720)</t>
    <phoneticPr fontId="3" type="noConversion"/>
  </si>
  <si>
    <t>2007년
(10회)</t>
    <phoneticPr fontId="3" type="noConversion"/>
  </si>
  <si>
    <t>생태지원</t>
    <phoneticPr fontId="3" type="noConversion"/>
  </si>
  <si>
    <t>도자기</t>
  </si>
  <si>
    <t>마을</t>
  </si>
  <si>
    <t>제15회국제 모래조각 페스티벌</t>
    <phoneticPr fontId="3" type="noConversion"/>
  </si>
  <si>
    <t>8. 5~8.6</t>
    <phoneticPr fontId="3" type="noConversion"/>
  </si>
  <si>
    <t>ㅇ모래조각경연대회</t>
    <phoneticPr fontId="3" type="noConversion"/>
  </si>
  <si>
    <t>태안군 관광진흥과
(041-670-2691)</t>
    <phoneticPr fontId="3" type="noConversion"/>
  </si>
  <si>
    <t>2003년
(13회)</t>
    <phoneticPr fontId="3" type="noConversion"/>
  </si>
  <si>
    <t>경연산업</t>
    <phoneticPr fontId="3" type="noConversion"/>
  </si>
  <si>
    <t>모래</t>
  </si>
  <si>
    <t>제3회 솔향기길 복불복 축제</t>
    <phoneticPr fontId="3" type="noConversion"/>
  </si>
  <si>
    <t>10월초</t>
    <phoneticPr fontId="3" type="noConversion"/>
  </si>
  <si>
    <t>ㅇ솔향기길 1코스 걷기대회</t>
    <phoneticPr fontId="3" type="noConversion"/>
  </si>
  <si>
    <t>솔향기길걷기추진위원회
(추진위미구성)</t>
    <phoneticPr fontId="3" type="noConversion"/>
  </si>
  <si>
    <t>2015년
(2회)</t>
    <phoneticPr fontId="3" type="noConversion"/>
  </si>
  <si>
    <t>솔향기길</t>
  </si>
  <si>
    <t>태안세계튤립축제</t>
  </si>
  <si>
    <t>4월13일 ∼
 5월 10일</t>
    <phoneticPr fontId="3" type="noConversion"/>
  </si>
  <si>
    <t>(23일간)</t>
  </si>
  <si>
    <t>ㅇ 태안화훼전시·체험행사
ㅇ 우수농특산물 전시·판매</t>
    <phoneticPr fontId="3" type="noConversion"/>
  </si>
  <si>
    <t>태안꽃축제추진위원회/네이처영농조합법인
(041-675-7881)</t>
    <phoneticPr fontId="3" type="noConversion"/>
  </si>
  <si>
    <t>2012년
(제6회)</t>
    <phoneticPr fontId="3" type="noConversion"/>
  </si>
  <si>
    <t>꽃</t>
  </si>
  <si>
    <t>태안백합축제</t>
  </si>
  <si>
    <t>7월24일 ∼
 8월 3일</t>
    <phoneticPr fontId="3" type="noConversion"/>
  </si>
  <si>
    <t>(11일간)</t>
    <phoneticPr fontId="3" type="noConversion"/>
  </si>
  <si>
    <t>2006년
(제9회)</t>
    <phoneticPr fontId="3" type="noConversion"/>
  </si>
  <si>
    <t>태안군</t>
    <phoneticPr fontId="3" type="noConversion"/>
  </si>
  <si>
    <t>태안연꽃축제</t>
    <phoneticPr fontId="3" type="noConversion"/>
  </si>
  <si>
    <t>7.15 ~830</t>
    <phoneticPr fontId="3" type="noConversion"/>
  </si>
  <si>
    <t>(45일간)</t>
    <phoneticPr fontId="3" type="noConversion"/>
  </si>
  <si>
    <t>ㅇ연꽃관람, 체험행사, 특산물 판매</t>
    <phoneticPr fontId="3" type="noConversion"/>
  </si>
  <si>
    <t>청산수목원(-014-675-0656)</t>
    <phoneticPr fontId="3" type="noConversion"/>
  </si>
  <si>
    <t>2002년
(제14회)</t>
    <phoneticPr fontId="3" type="noConversion"/>
  </si>
  <si>
    <t>생태관광</t>
    <phoneticPr fontId="3" type="noConversion"/>
  </si>
  <si>
    <t>연꽃</t>
    <phoneticPr fontId="3" type="noConversion"/>
  </si>
  <si>
    <t>임의단체</t>
    <phoneticPr fontId="3" type="noConversion"/>
  </si>
  <si>
    <t>마을</t>
    <phoneticPr fontId="3" type="noConversion"/>
  </si>
  <si>
    <r>
      <t xml:space="preserve">○ 공식행사 : 개막식, 초청인사 간담회(다과)
○ 체험행사 : 감깎기 체험,한지공예,천연감색,감물체험등
○ 공연행사 : 개막 축하공연, </t>
    </r>
    <r>
      <rPr>
        <u/>
        <sz val="11"/>
        <rFont val="HY중고딕"/>
        <family val="1"/>
        <charset val="129"/>
      </rPr>
      <t>곶감가요제</t>
    </r>
    <r>
      <rPr>
        <sz val="11"/>
        <rFont val="HY중고딕"/>
        <family val="1"/>
        <charset val="129"/>
      </rPr>
      <t>, 청소년 댄스
                 경연대회, 마패예술단, 대북공연, 인디고스톤,       
                 논산예총 공연 등
○ 상설행사 : 양촌곶감판매장, 농특산물 홍보․판매장
                    운영 등
○ 기타행사 : 향토음식점 운영 등</t>
    </r>
    <phoneticPr fontId="3" type="noConversion"/>
  </si>
  <si>
    <r>
      <t xml:space="preserve"> 
 ○ 주제공연 : 서동의 노래(서동과 선화공주의 사랑이야기)
 ○ 연꽃과 서동(무왕)을 테마로한 공연, 전시, 체험프로그램 
 ○ 개폐막 공연, 주제공연 및 지역예술단체공연 등
     (40여개 프로그램)
 ○ 경연대회, 지역 문화</t>
    </r>
    <r>
      <rPr>
        <sz val="11"/>
        <rFont val="MingLiU"/>
        <family val="3"/>
        <charset val="136"/>
      </rPr>
      <t>‧</t>
    </r>
    <r>
      <rPr>
        <sz val="11"/>
        <rFont val="HY중고딕"/>
        <family val="1"/>
        <charset val="129"/>
      </rPr>
      <t xml:space="preserve">관광자원과의 연계된 프로그램 등
</t>
    </r>
    <phoneticPr fontId="3" type="noConversion"/>
  </si>
  <si>
    <t>천안북면위례벚꽃축제</t>
    <phoneticPr fontId="3" type="noConversion"/>
  </si>
  <si>
    <t>웅진성수문병근무교대식</t>
    <phoneticPr fontId="3" type="noConversion"/>
  </si>
  <si>
    <t>(8일간)</t>
    <phoneticPr fontId="3" type="noConversion"/>
  </si>
  <si>
    <t>(12일간)</t>
    <phoneticPr fontId="3" type="noConversion"/>
  </si>
  <si>
    <t>(14일간)</t>
    <phoneticPr fontId="3" type="noConversion"/>
  </si>
  <si>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</si>
  <si>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</si>
  <si>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</si>
  <si>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</si>
  <si>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</si>
  <si>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</si>
  <si>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</si>
  <si>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</si>
  <si>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</si>
  <si>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</si>
  <si>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</si>
  <si>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</si>
  <si>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</si>
  <si>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</si>
  <si>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</si>
  <si>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</si>
  <si>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</si>
  <si>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</si>
  <si>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</si>
  <si>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</si>
  <si>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</si>
  <si>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</si>
  <si>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</si>
  <si>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</si>
  <si>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</si>
  <si>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</si>
  <si>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전라남도</t>
    <phoneticPr fontId="3" type="noConversion"/>
  </si>
  <si>
    <t>명량대첩축제</t>
    <phoneticPr fontId="3" type="noConversion"/>
  </si>
  <si>
    <t>9.8~10</t>
    <phoneticPr fontId="3" type="noConversion"/>
  </si>
  <si>
    <t>○ 명량해전재현, 출정식, 공군이글쇼,  평화의 만가행진 등
○ 지역대표 민속공연, 교류공연, 제례행사 및 위령제
○ 호국기원 민,군,경,관이 함께하는 퍼포먼스 공연
○ 명량대첩 7주갑 및 축제 10주년 기념 국제학술 심포지엄 
○ 다양한 역사 체험형(활쏘기 등) 프로그램
○ 야간 포토존, 축하공연, 판페라, 청년야시장 운영</t>
    <phoneticPr fontId="3" type="noConversion"/>
  </si>
  <si>
    <t>전라남도, 해남군, 진도군
/ (재)명량대첩기념사업회
061-286-5261</t>
    <phoneticPr fontId="3" type="noConversion"/>
  </si>
  <si>
    <t>2008년도
(10회)</t>
    <phoneticPr fontId="3" type="noConversion"/>
  </si>
  <si>
    <t>주민화합</t>
    <phoneticPr fontId="3" type="noConversion"/>
  </si>
  <si>
    <t>명량대첩 대승을 기념하고 충무공 이순신 장군과 전라도민의 호국 희생정신 계승</t>
    <phoneticPr fontId="3" type="noConversion"/>
  </si>
  <si>
    <t>매년</t>
    <phoneticPr fontId="3" type="noConversion"/>
  </si>
  <si>
    <t>재단법인</t>
    <phoneticPr fontId="3" type="noConversion"/>
  </si>
  <si>
    <t>없음
(전라남도
관광과에서
겸임)</t>
    <phoneticPr fontId="3" type="noConversion"/>
  </si>
  <si>
    <t>자체추진</t>
    <phoneticPr fontId="3" type="noConversion"/>
  </si>
  <si>
    <t>울돌목 일원</t>
    <phoneticPr fontId="3" type="noConversion"/>
  </si>
  <si>
    <t>지역축제</t>
    <phoneticPr fontId="3" type="noConversion"/>
  </si>
  <si>
    <t>제24회 남도음식문화큰잔치</t>
    <phoneticPr fontId="3" type="noConversion"/>
  </si>
  <si>
    <t>10.20~10.22</t>
    <phoneticPr fontId="3" type="noConversion"/>
  </si>
  <si>
    <t>○ 공식행사(상달제, 상달행렬, 폐막식)
○ 전시판매(시군 농특산물, 주제관 운영)
○ 경연대회(청년부, 일반부 등 음식경연)
○ 문화공연 등</t>
    <phoneticPr fontId="3" type="noConversion"/>
  </si>
  <si>
    <t>전라남도, 강진군 / (재)남도음식문화큰잔치</t>
    <phoneticPr fontId="3" type="noConversion"/>
  </si>
  <si>
    <t>1994년도
(24회)</t>
    <phoneticPr fontId="3" type="noConversion"/>
  </si>
  <si>
    <t>남도음식</t>
    <phoneticPr fontId="3" type="noConversion"/>
  </si>
  <si>
    <t>없음</t>
    <phoneticPr fontId="3" type="noConversion"/>
  </si>
  <si>
    <t>강진공설운동장
일원</t>
    <phoneticPr fontId="3" type="noConversion"/>
  </si>
  <si>
    <t>목포시</t>
    <phoneticPr fontId="3" type="noConversion"/>
  </si>
  <si>
    <t>목포항구축제</t>
    <phoneticPr fontId="3" type="noConversion"/>
  </si>
  <si>
    <t>개최시기 논의중</t>
    <phoneticPr fontId="3" type="noConversion"/>
  </si>
  <si>
    <t>○ 신명나는 파시 한판
○ 풍어길놀이 목포는 항구다 등
○ 항구를 테마로란 체험, 공연, 경연 프로그램등
    6개분야 50여개 프로그램 운영
○ 목포문화 달빛기행, 춤추는 바다분수, 해양과학캠프 등</t>
    <phoneticPr fontId="3" type="noConversion"/>
  </si>
  <si>
    <t>목포시/목포시축제추진위원회
(061-270-8441)</t>
    <phoneticPr fontId="3" type="noConversion"/>
  </si>
  <si>
    <t>2006년도</t>
    <phoneticPr fontId="3" type="noConversion"/>
  </si>
  <si>
    <t>항구에서 펼쳐지는 왁자지껄한 파시와 사람들이 북적거림으로 목포의 옛 영광을 재현하고자 함</t>
    <phoneticPr fontId="3" type="noConversion"/>
  </si>
  <si>
    <t>공공(시군구)</t>
    <phoneticPr fontId="3" type="noConversion"/>
  </si>
  <si>
    <t xml:space="preserve">목포시 </t>
    <phoneticPr fontId="3" type="noConversion"/>
  </si>
  <si>
    <t>꽃피는 유달산 축제</t>
    <phoneticPr fontId="3" type="noConversion"/>
  </si>
  <si>
    <t>4. 8 ~ 4. 9</t>
    <phoneticPr fontId="3" type="noConversion"/>
  </si>
  <si>
    <t>○ 봄나들이 주간 지역예술단체 공연
○ 길거리공연                         ○ 꽃장식 포토존
○ 4. 8독립만세운동 재현행사  ○ 꽃그림 사생대회            ○ 봄소식 백일장대회              ○ 유달산 갓길 걷기 체험
○ 꽃차화전체험관                  ○ 아트마켓 등</t>
    <phoneticPr fontId="3" type="noConversion"/>
  </si>
  <si>
    <t>목포시/목포시축제추진위원회
(061-270-8442)</t>
    <phoneticPr fontId="3" type="noConversion"/>
  </si>
  <si>
    <t>1996년도
(22회)</t>
    <phoneticPr fontId="3" type="noConversion"/>
  </si>
  <si>
    <t xml:space="preserve"> </t>
    <phoneticPr fontId="3" type="noConversion"/>
  </si>
  <si>
    <t>생태자연</t>
    <phoneticPr fontId="3" type="noConversion"/>
  </si>
  <si>
    <t>유달산, 봄꽃, 강강술래 등</t>
    <phoneticPr fontId="3" type="noConversion"/>
  </si>
  <si>
    <t>유달산일원</t>
    <phoneticPr fontId="3" type="noConversion"/>
  </si>
  <si>
    <t>북항노을축제</t>
    <phoneticPr fontId="3" type="noConversion"/>
  </si>
  <si>
    <t>9.3~9.4</t>
    <phoneticPr fontId="3" type="noConversion"/>
  </si>
  <si>
    <t>○ 주민 노래자랑                    ○ 청소년 댄스공연
○ 개미장터                           ○ 주민사랑방 동호회공연
○ 먹거리장터</t>
    <phoneticPr fontId="3" type="noConversion"/>
  </si>
  <si>
    <t>북항노을축제추진위원회</t>
    <phoneticPr fontId="3" type="noConversion"/>
  </si>
  <si>
    <t>2015
(3회)</t>
    <phoneticPr fontId="3" type="noConversion"/>
  </si>
  <si>
    <t>주민</t>
    <phoneticPr fontId="3" type="noConversion"/>
  </si>
  <si>
    <t>축제조직위</t>
    <phoneticPr fontId="3" type="noConversion"/>
  </si>
  <si>
    <t>북항노을공원</t>
    <phoneticPr fontId="3" type="noConversion"/>
  </si>
  <si>
    <t>크리스마스트리문화축제</t>
  </si>
  <si>
    <t>12.1~12.31</t>
    <phoneticPr fontId="3" type="noConversion"/>
  </si>
  <si>
    <t>○ 크리스마스트리 점등
○ 크리스마스파격세일, 성탄캐롤공연 등</t>
    <phoneticPr fontId="3" type="noConversion"/>
  </si>
  <si>
    <t>목포시 도시재생과/ 트리문화축제추진위원회  
(061-270-3687)</t>
    <phoneticPr fontId="3" type="noConversion"/>
  </si>
  <si>
    <t>2013(5회)</t>
    <phoneticPr fontId="3" type="noConversion"/>
  </si>
  <si>
    <t>크리스마스</t>
    <phoneticPr fontId="3" type="noConversion"/>
  </si>
  <si>
    <t>임의단체</t>
    <phoneticPr fontId="3" type="noConversion"/>
  </si>
  <si>
    <t>보조사업</t>
    <phoneticPr fontId="3" type="noConversion"/>
  </si>
  <si>
    <t>시내거리</t>
    <phoneticPr fontId="3" type="noConversion"/>
  </si>
  <si>
    <t>지역축제</t>
    <phoneticPr fontId="3" type="noConversion"/>
  </si>
  <si>
    <t>먹통축제</t>
    <phoneticPr fontId="3" type="noConversion"/>
  </si>
  <si>
    <t>9.15~16</t>
    <phoneticPr fontId="3" type="noConversion"/>
  </si>
  <si>
    <t>○ 먹통요리경연대회, 먹통가요제 등
○ 먹거리를 테마로한 공연, 체험프로그램 운영
○ 시장내 음식상가 연계 프로그램 운영(4개분야 10개)</t>
    <phoneticPr fontId="3" type="noConversion"/>
  </si>
  <si>
    <t>목포시 도시재생과
/목포특화장터사업추진협의회
(061-270-8128)</t>
    <phoneticPr fontId="3" type="noConversion"/>
  </si>
  <si>
    <t>2015년도
(3회)</t>
    <phoneticPr fontId="3" type="noConversion"/>
  </si>
  <si>
    <t>먹거리</t>
    <phoneticPr fontId="3" type="noConversion"/>
  </si>
  <si>
    <t>공공</t>
    <phoneticPr fontId="3" type="noConversion"/>
  </si>
  <si>
    <t>전통시장</t>
    <phoneticPr fontId="3" type="noConversion"/>
  </si>
  <si>
    <t>여수시</t>
    <phoneticPr fontId="3" type="noConversion"/>
  </si>
  <si>
    <t>여수거북선축제</t>
    <phoneticPr fontId="3" type="noConversion"/>
  </si>
  <si>
    <t>5.4~5.7</t>
    <phoneticPr fontId="3" type="noConversion"/>
  </si>
  <si>
    <t xml:space="preserve"> ○ 통제영길놀이, 개막행사, 각종 체험·공연행사</t>
    <phoneticPr fontId="3" type="noConversion"/>
  </si>
  <si>
    <t>여수시/여수진남거북선축제보존회(061-659-4742)</t>
    <phoneticPr fontId="3" type="noConversion"/>
  </si>
  <si>
    <t>1967년도
(51회)</t>
    <phoneticPr fontId="3" type="noConversion"/>
  </si>
  <si>
    <t>전통역사</t>
    <phoneticPr fontId="3" type="noConversion"/>
  </si>
  <si>
    <t>거북선</t>
    <phoneticPr fontId="3" type="noConversion"/>
  </si>
  <si>
    <t>사단법인</t>
    <phoneticPr fontId="3" type="noConversion"/>
  </si>
  <si>
    <t>있음
정규직 1명</t>
    <phoneticPr fontId="3" type="noConversion"/>
  </si>
  <si>
    <t>전체위탁</t>
    <phoneticPr fontId="3" type="noConversion"/>
  </si>
  <si>
    <t>공원</t>
    <phoneticPr fontId="3" type="noConversion"/>
  </si>
  <si>
    <t>향일암일출제</t>
    <phoneticPr fontId="3" type="noConversion"/>
  </si>
  <si>
    <t>12.31~1.1</t>
    <phoneticPr fontId="3" type="noConversion"/>
  </si>
  <si>
    <t xml:space="preserve"> ○ 해넘이 감상, 제야의 종 타종, 새해맞이 불꽃쇼, 
     대동한마당 등</t>
    <phoneticPr fontId="3" type="noConversion"/>
  </si>
  <si>
    <t>여수시/여수향일암일출제추진위원회(061-659-4742)</t>
    <phoneticPr fontId="3" type="noConversion"/>
  </si>
  <si>
    <t>문화예술</t>
    <phoneticPr fontId="3" type="noConversion"/>
  </si>
  <si>
    <t>일출</t>
    <phoneticPr fontId="3" type="noConversion"/>
  </si>
  <si>
    <t>사적지</t>
    <phoneticPr fontId="3" type="noConversion"/>
  </si>
  <si>
    <t>거문도백도 은빛바다축제</t>
  </si>
  <si>
    <t>9월중</t>
    <phoneticPr fontId="3" type="noConversion"/>
  </si>
  <si>
    <t xml:space="preserve"> ○ 길놀이, 은빛가요제, 길놀이, 지인망 끌기체험 등</t>
    <phoneticPr fontId="3" type="noConversion"/>
  </si>
  <si>
    <t>여수시/ 거문도.백도은빛바다체험행사추진위원회(061-659-4745)</t>
    <phoneticPr fontId="3" type="noConversion"/>
  </si>
  <si>
    <t>2001년도
(17회)</t>
    <phoneticPr fontId="3" type="noConversion"/>
  </si>
  <si>
    <t>자연풍광</t>
    <phoneticPr fontId="3" type="noConversion"/>
  </si>
  <si>
    <t>바다</t>
    <phoneticPr fontId="3" type="noConversion"/>
  </si>
  <si>
    <t>영취산진달래축제</t>
  </si>
  <si>
    <t>4월중</t>
    <phoneticPr fontId="3" type="noConversion"/>
  </si>
  <si>
    <t xml:space="preserve"> ○ 산신제, 진달래 백일장 및 사생대회, 체험행사</t>
    <phoneticPr fontId="3" type="noConversion"/>
  </si>
  <si>
    <t>여수시/여수영취산진달래축제추진위원회(061-659-4744)</t>
    <phoneticPr fontId="3" type="noConversion"/>
  </si>
  <si>
    <t>1993년도
(25회)</t>
    <phoneticPr fontId="3" type="noConversion"/>
  </si>
  <si>
    <t>진달래</t>
    <phoneticPr fontId="3" type="noConversion"/>
  </si>
  <si>
    <t>산</t>
    <phoneticPr fontId="3" type="noConversion"/>
  </si>
  <si>
    <t>여자만갯벌노을축제</t>
  </si>
  <si>
    <t>10월중</t>
    <phoneticPr fontId="3" type="noConversion"/>
  </si>
  <si>
    <t xml:space="preserve"> ○ 노을가요제, 가족화합한마당, 바지락캐기 체험행사 등</t>
    <phoneticPr fontId="3" type="noConversion"/>
  </si>
  <si>
    <t>여수시/여자만갯벌노을체험행사추진위원회(061-659-4744)</t>
    <phoneticPr fontId="3" type="noConversion"/>
  </si>
  <si>
    <t>2008년도
(10회)</t>
    <phoneticPr fontId="3" type="noConversion"/>
  </si>
  <si>
    <t>갯벌</t>
    <phoneticPr fontId="3" type="noConversion"/>
  </si>
  <si>
    <t>여수밤바다 불꽃축제</t>
    <phoneticPr fontId="3" type="noConversion"/>
  </si>
  <si>
    <t>8월중</t>
    <phoneticPr fontId="3" type="noConversion"/>
  </si>
  <si>
    <t>8월중</t>
    <phoneticPr fontId="3" type="noConversion"/>
  </si>
  <si>
    <t xml:space="preserve"> ○ 공연행사, 불꽃쇼, 불꽃사진 콘테스트</t>
    <phoneticPr fontId="3" type="noConversion"/>
  </si>
  <si>
    <t>여수시.여수진남거북선축제보존회/여수밤바다불꽃축제추진위원회(061-659-4743)</t>
    <phoneticPr fontId="3" type="noConversion"/>
  </si>
  <si>
    <t>2016년도
(2회)</t>
    <phoneticPr fontId="3" type="noConversion"/>
  </si>
  <si>
    <t>불꽃,밤바다</t>
    <phoneticPr fontId="3" type="noConversion"/>
  </si>
  <si>
    <t>광장</t>
    <phoneticPr fontId="3" type="noConversion"/>
  </si>
  <si>
    <t>순천시</t>
    <phoneticPr fontId="3" type="noConversion"/>
  </si>
  <si>
    <t>순천 푸드&amp;아트 페스티벌</t>
    <phoneticPr fontId="3" type="noConversion"/>
  </si>
  <si>
    <t>2017. 5월중</t>
    <phoneticPr fontId="3" type="noConversion"/>
  </si>
  <si>
    <t xml:space="preserve"> ○ 개막행사 등 공연
 ○ 푸드존(테이크아웃존,주전부리존,순천명가존)
 ○ 아트존(아트마켓,아트체험)
 ○ 키드존, 상가존 등</t>
    <phoneticPr fontId="3" type="noConversion"/>
  </si>
  <si>
    <t>전라남도 순천시 관광진흥과
(061-749-5796)</t>
    <phoneticPr fontId="3" type="noConversion"/>
  </si>
  <si>
    <t>2016
(1회)</t>
    <phoneticPr fontId="3" type="noConversion"/>
  </si>
  <si>
    <t>음식,예술</t>
    <phoneticPr fontId="3" type="noConversion"/>
  </si>
  <si>
    <t>중앙로 시내거리</t>
    <phoneticPr fontId="3" type="noConversion"/>
  </si>
  <si>
    <t>순천명품 월등복숭아 체험행사</t>
    <phoneticPr fontId="3" type="noConversion"/>
  </si>
  <si>
    <t>2017년 8월중</t>
    <phoneticPr fontId="3" type="noConversion"/>
  </si>
  <si>
    <t xml:space="preserve"> ○ 개막행사 등 공연
 ○ 체험행사(복숭아수확, 가공식품 만들기 등)
 ○ 복숭아 전시 및 직판 등
 ○ 특별행사(복숭아 사진공모전 등)</t>
    <phoneticPr fontId="3" type="noConversion"/>
  </si>
  <si>
    <t>전라남도 순천시 친환경농축산과
(061-749-8722)</t>
    <phoneticPr fontId="3" type="noConversion"/>
  </si>
  <si>
    <t>2003
(15회)</t>
    <phoneticPr fontId="3" type="noConversion"/>
  </si>
  <si>
    <t>지역특산물</t>
    <phoneticPr fontId="3" type="noConversion"/>
  </si>
  <si>
    <t>복숭아</t>
    <phoneticPr fontId="3" type="noConversion"/>
  </si>
  <si>
    <t>축제위원회</t>
    <phoneticPr fontId="3" type="noConversion"/>
  </si>
  <si>
    <t>월등면 잔디광장</t>
    <phoneticPr fontId="3" type="noConversion"/>
  </si>
  <si>
    <t>순천만갈대축제</t>
    <phoneticPr fontId="3" type="noConversion"/>
  </si>
  <si>
    <t>2017.10월중</t>
    <phoneticPr fontId="3" type="noConversion"/>
  </si>
  <si>
    <t xml:space="preserve"> ○ 개막행사 등 공연
 ○ 학술심포지엄
 ○ 무진기행
 ○ 다양한 체험 등</t>
    <phoneticPr fontId="3" type="noConversion"/>
  </si>
  <si>
    <t>순천시 순천만보전과
(061-749-6072)</t>
    <phoneticPr fontId="3" type="noConversion"/>
  </si>
  <si>
    <t>1998
(19회)</t>
    <phoneticPr fontId="3" type="noConversion"/>
  </si>
  <si>
    <t>갈대</t>
    <phoneticPr fontId="3" type="noConversion"/>
  </si>
  <si>
    <t>순천만습지</t>
    <phoneticPr fontId="3" type="noConversion"/>
  </si>
  <si>
    <t>낙안민속문화축제</t>
    <phoneticPr fontId="3" type="noConversion"/>
  </si>
  <si>
    <t>2017. 10월중</t>
    <phoneticPr fontId="3" type="noConversion"/>
  </si>
  <si>
    <t>① 민속문화 재현  ② 체험 및 민속공연
③ 순천시 전통음식 페스티벌   ④ 전국사진촬영대회</t>
    <phoneticPr fontId="3" type="noConversion"/>
  </si>
  <si>
    <t>순천시 낙안읍성                  (061-749-8836)</t>
    <phoneticPr fontId="3" type="noConversion"/>
  </si>
  <si>
    <t>1994             (24회)</t>
    <phoneticPr fontId="3" type="noConversion"/>
  </si>
  <si>
    <t>민속문화</t>
    <phoneticPr fontId="3" type="noConversion"/>
  </si>
  <si>
    <t>낙안읍성</t>
    <phoneticPr fontId="3" type="noConversion"/>
  </si>
  <si>
    <t>매곡동 탐매축제</t>
    <phoneticPr fontId="3" type="noConversion"/>
  </si>
  <si>
    <t>3.10~3.11</t>
    <phoneticPr fontId="3" type="noConversion"/>
  </si>
  <si>
    <t xml:space="preserve"> ○ 홍매화 활용 체험행사
 ○ 전시 및 판매행사
 ○ 문화 및 부대행사</t>
    <phoneticPr fontId="3" type="noConversion"/>
  </si>
  <si>
    <t>매곡동 행사추진위원회</t>
    <phoneticPr fontId="3" type="noConversion"/>
  </si>
  <si>
    <t>2016년도
(1회)</t>
    <phoneticPr fontId="3" type="noConversion"/>
  </si>
  <si>
    <t>홍매화</t>
    <phoneticPr fontId="3" type="noConversion"/>
  </si>
  <si>
    <t>축제추진위</t>
    <phoneticPr fontId="3" type="noConversion"/>
  </si>
  <si>
    <t>매곡동 소공원</t>
    <phoneticPr fontId="3" type="noConversion"/>
  </si>
  <si>
    <t>별난맛 별량 고들빼기 축제</t>
    <phoneticPr fontId="3" type="noConversion"/>
  </si>
  <si>
    <t>2017.9월중</t>
    <phoneticPr fontId="3" type="noConversion"/>
  </si>
  <si>
    <t>❍ 무대행사 : 식전공연, 개막행사, 축하공연, 노래 및 장기자랑
❍ 부대행사 : 고들빼기사진전, 김청기 감독과 함께하는 웹툰 그리기 대회
❍ 체험행사(대표행사) : 화합 포퍼먼스(고들빼기 비빔밥 만들기), 고들빼기 김장 담그기 경연대회, 고들빼기 6차산업 선발대회 
❍ 판매부스 : 고들빼기 김치, 피클 등 판매, 직거래장터, 먹거리장터</t>
    <phoneticPr fontId="3" type="noConversion"/>
  </si>
  <si>
    <t>전라남도 순천시 별량면
(061-749-8229)</t>
    <phoneticPr fontId="3" type="noConversion"/>
  </si>
  <si>
    <t>2016
(2회)</t>
    <phoneticPr fontId="3" type="noConversion"/>
  </si>
  <si>
    <t>고들빼기</t>
    <phoneticPr fontId="3" type="noConversion"/>
  </si>
  <si>
    <t>기타(공모)</t>
    <phoneticPr fontId="3" type="noConversion"/>
  </si>
  <si>
    <t>개랭이웰컴센터</t>
    <phoneticPr fontId="3" type="noConversion"/>
  </si>
  <si>
    <t>전라남도</t>
  </si>
  <si>
    <t>나주시</t>
    <phoneticPr fontId="3" type="noConversion"/>
  </si>
  <si>
    <t>마한문화축제</t>
  </si>
  <si>
    <t>나주시/마한문화축제추진위원회
(339-8722)</t>
    <phoneticPr fontId="3" type="noConversion"/>
  </si>
  <si>
    <t>마한문화역사</t>
    <phoneticPr fontId="3" type="noConversion"/>
  </si>
  <si>
    <t>-</t>
    <phoneticPr fontId="3" type="noConversion"/>
  </si>
  <si>
    <t>국립나주박물관</t>
  </si>
  <si>
    <t>영산포홍어축제</t>
  </si>
  <si>
    <t>○ 공연행사 : 나주시민가요제, 시립예술단 공연 등
○ 전시체험행사 : 홍어킹을 잡아라, 홍어 깜작경매 등
○ 부대행사 : 황포돛배승선, 추억의 영산포 사진전 등</t>
    <phoneticPr fontId="3" type="noConversion"/>
  </si>
  <si>
    <t>영산포홍어축제추진위원회
(337-0123)</t>
    <phoneticPr fontId="3" type="noConversion"/>
  </si>
  <si>
    <t>2005년도
(13회)</t>
    <phoneticPr fontId="3" type="noConversion"/>
  </si>
  <si>
    <t>홍어</t>
    <phoneticPr fontId="3" type="noConversion"/>
  </si>
  <si>
    <t>영산포둔치체육공원</t>
  </si>
  <si>
    <t>영산강청보리문화축제</t>
    <phoneticPr fontId="3" type="noConversion"/>
  </si>
  <si>
    <t>4.14-4.16</t>
    <phoneticPr fontId="3" type="noConversion"/>
  </si>
  <si>
    <t>○ 공연행사 : 보리문화가요제, 퓨전창작 예술단공연 등
○ 전시체험행사 : 대형보리밥 만들기 퍼포먼서, 보리타작 등
○ 부대행사 : 임제선생 백일장대회 등</t>
    <phoneticPr fontId="3" type="noConversion"/>
  </si>
  <si>
    <t>영산강보리문화축제추진위원회
(339-3709)</t>
    <phoneticPr fontId="3" type="noConversion"/>
  </si>
  <si>
    <t>보리</t>
    <phoneticPr fontId="3" type="noConversion"/>
  </si>
  <si>
    <t>다시복암리고분전시관</t>
  </si>
  <si>
    <t>광양시</t>
    <phoneticPr fontId="3" type="noConversion"/>
  </si>
  <si>
    <t>광양매화축제</t>
    <phoneticPr fontId="3" type="noConversion"/>
  </si>
  <si>
    <t>3.18~3.26</t>
    <phoneticPr fontId="3" type="noConversion"/>
  </si>
  <si>
    <t>○ 매실음식 경연대회
○ 매화를 테마로 한 공연, 전시, 체험프로그램 운영
 - 8개 행사 30여개 프로그램</t>
    <phoneticPr fontId="3" type="noConversion"/>
  </si>
  <si>
    <t>광양시/광양매화축제위원회
(061-797-2721)</t>
    <phoneticPr fontId="3" type="noConversion"/>
  </si>
  <si>
    <t>1997년
(20회)</t>
    <phoneticPr fontId="3" type="noConversion"/>
  </si>
  <si>
    <t>매화</t>
    <phoneticPr fontId="3" type="noConversion"/>
  </si>
  <si>
    <t>비상설</t>
    <phoneticPr fontId="3" type="noConversion"/>
  </si>
  <si>
    <t>광양시전역
(섬진마을)</t>
    <phoneticPr fontId="3" type="noConversion"/>
  </si>
  <si>
    <t>광양전어축제</t>
    <phoneticPr fontId="3" type="noConversion"/>
  </si>
  <si>
    <t>9.15~9.17</t>
    <phoneticPr fontId="3" type="noConversion"/>
  </si>
  <si>
    <t>○ 전어잡이 소리 시연
○ 전어,섬진강을 테마로 한 공연,전시,체험프로그램 운영
  - 5개 행사 20여개 프로그램</t>
    <phoneticPr fontId="3" type="noConversion"/>
  </si>
  <si>
    <t>광양시/광양전어축제위원회
(061-797-2606)</t>
    <phoneticPr fontId="3" type="noConversion"/>
  </si>
  <si>
    <t>1998년
(18회)</t>
    <phoneticPr fontId="3" type="noConversion"/>
  </si>
  <si>
    <t>전어</t>
    <phoneticPr fontId="3" type="noConversion"/>
  </si>
  <si>
    <t>망덕포구</t>
  </si>
  <si>
    <t>광양전통숯불구이축제</t>
    <phoneticPr fontId="3" type="noConversion"/>
  </si>
  <si>
    <t>9. ~ 10.</t>
    <phoneticPr fontId="3" type="noConversion"/>
  </si>
  <si>
    <t>○ 맛대맛 대결
○ 숯불고기를 테마로 한 공연, 전시, 체험프로그램 운영
  - 5개 행사 30여개 프로그램</t>
    <phoneticPr fontId="3" type="noConversion"/>
  </si>
  <si>
    <t>광양시/광양전통숯불구이축제
위원회(061-797-4901)</t>
    <phoneticPr fontId="3" type="noConversion"/>
  </si>
  <si>
    <t>1999년
(16회)</t>
    <phoneticPr fontId="3" type="noConversion"/>
  </si>
  <si>
    <t>숯불고기</t>
    <phoneticPr fontId="3" type="noConversion"/>
  </si>
  <si>
    <t>광양읍 서천변</t>
    <phoneticPr fontId="3" type="noConversion"/>
  </si>
  <si>
    <t>백운산국사봉철쭉축제</t>
    <phoneticPr fontId="3" type="noConversion"/>
  </si>
  <si>
    <t>4.29~4.30</t>
    <phoneticPr fontId="3" type="noConversion"/>
  </si>
  <si>
    <t>○ 국사봉산상음악회
○ 철쭉을 테마로 한 공연, 전시, 체험프로그램운영
  - 5개 행사 20여개 프로그램</t>
    <phoneticPr fontId="3" type="noConversion"/>
  </si>
  <si>
    <t>광양시/백운산국사봉철쭉축제
위원회(061-797-4233)</t>
    <phoneticPr fontId="3" type="noConversion"/>
  </si>
  <si>
    <t>2006년
(12회)</t>
    <phoneticPr fontId="3" type="noConversion"/>
  </si>
  <si>
    <t>철쭉</t>
    <phoneticPr fontId="3" type="noConversion"/>
  </si>
  <si>
    <t>광양꽃축제</t>
    <phoneticPr fontId="3" type="noConversion"/>
  </si>
  <si>
    <t>3. 29~4. 2</t>
    <phoneticPr fontId="3" type="noConversion"/>
  </si>
  <si>
    <t>○ 봄꽃의 향연
○ 생활원예를 테마로 한 경연, 전시, 체험프로그램운영
  - 4개 행사 20여개 프로그램</t>
    <phoneticPr fontId="3" type="noConversion"/>
  </si>
  <si>
    <t>광양시 기술보급과
(061-797-3788)</t>
    <phoneticPr fontId="3" type="noConversion"/>
  </si>
  <si>
    <t>2007년
(11회)</t>
    <phoneticPr fontId="3" type="noConversion"/>
  </si>
  <si>
    <t>꽃</t>
    <phoneticPr fontId="3" type="noConversion"/>
  </si>
  <si>
    <t>금호동벚꽃문화축제</t>
    <phoneticPr fontId="3" type="noConversion"/>
  </si>
  <si>
    <t>3. 31~4. 2</t>
    <phoneticPr fontId="3" type="noConversion"/>
  </si>
  <si>
    <t>○ 벚꽃가요제
○ 벚꽃를 테마로 한 공연, 전시, 체험프로그램운영
  - 3개 행사 10여개 프로그램</t>
    <phoneticPr fontId="3" type="noConversion"/>
  </si>
  <si>
    <t>금호동백운쇼핑센터상가협의회/
금호동벚꽃문화축제추진위원회/
(061-797-2641)</t>
    <phoneticPr fontId="3" type="noConversion"/>
  </si>
  <si>
    <t>2012년
(6회)</t>
    <phoneticPr fontId="3" type="noConversion"/>
  </si>
  <si>
    <t>벚꽃</t>
    <phoneticPr fontId="3" type="noConversion"/>
  </si>
  <si>
    <t>백운쇼핑센터
조각공원</t>
    <phoneticPr fontId="3" type="noConversion"/>
  </si>
  <si>
    <t>가야산문화제</t>
    <phoneticPr fontId="3" type="noConversion"/>
  </si>
  <si>
    <t>9. 22~9. 24</t>
    <phoneticPr fontId="3" type="noConversion"/>
  </si>
  <si>
    <t>○ 문화콘서트
○ 영화를 테마로 한 공연, 경연 프로그램운영
  - 3개 행사 10여개 프로그램</t>
    <phoneticPr fontId="3" type="noConversion"/>
  </si>
  <si>
    <t>광양시/광영동가야산문화제
추진위원회(061-797-4857)</t>
    <phoneticPr fontId="3" type="noConversion"/>
  </si>
  <si>
    <t>2000년
(15회)</t>
    <phoneticPr fontId="3" type="noConversion"/>
  </si>
  <si>
    <t>영화</t>
    <phoneticPr fontId="3" type="noConversion"/>
  </si>
  <si>
    <t>담양군</t>
    <phoneticPr fontId="3" type="noConversion"/>
  </si>
  <si>
    <t>제19회 담양대나무축제</t>
    <phoneticPr fontId="3" type="noConversion"/>
  </si>
  <si>
    <t>5.2.~5.7.</t>
    <phoneticPr fontId="3" type="noConversion"/>
  </si>
  <si>
    <t xml:space="preserve"> ○ 대표프로그램 : 죽물시장 및 죽물시장가는 길 재현
 ○ 대나무를 테마로한 공연, 전시, 체험프로그램 운영</t>
    <phoneticPr fontId="3" type="noConversion"/>
  </si>
  <si>
    <t>담양군/(사)담양대나무축제위원회
(061-380-3152)</t>
    <phoneticPr fontId="3" type="noConversion"/>
  </si>
  <si>
    <t>1999년도
(제18회)</t>
    <phoneticPr fontId="3" type="noConversion"/>
  </si>
  <si>
    <t>대나무</t>
    <phoneticPr fontId="3" type="noConversion"/>
  </si>
  <si>
    <t>있음
계약직 1명</t>
    <phoneticPr fontId="3" type="noConversion"/>
  </si>
  <si>
    <t>죽녹원 일원</t>
    <phoneticPr fontId="3" type="noConversion"/>
  </si>
  <si>
    <t>문화관광축제</t>
    <phoneticPr fontId="3" type="noConversion"/>
  </si>
  <si>
    <t>제1회 메타프로방스 산타축제</t>
    <phoneticPr fontId="3" type="noConversion"/>
  </si>
  <si>
    <t>12월~2월</t>
    <phoneticPr fontId="3" type="noConversion"/>
  </si>
  <si>
    <t xml:space="preserve"> ○ 메타프로방스 크리스마스 마켓 운영
 ○ 캐롤 음악회, 산타관련 각종 체험, 이벤트 등</t>
    <phoneticPr fontId="3" type="noConversion"/>
  </si>
  <si>
    <t>담양군/메타프로방스상가번영회
(010-8612-7476)</t>
    <phoneticPr fontId="3" type="noConversion"/>
  </si>
  <si>
    <t>2017년도
(제1회)</t>
    <phoneticPr fontId="3" type="noConversion"/>
  </si>
  <si>
    <t>산타</t>
    <phoneticPr fontId="3" type="noConversion"/>
  </si>
  <si>
    <t>시만단체</t>
    <phoneticPr fontId="3" type="noConversion"/>
  </si>
  <si>
    <t>메타프로방스 일원</t>
    <phoneticPr fontId="3" type="noConversion"/>
  </si>
  <si>
    <t>제10회 고서포도축제</t>
    <phoneticPr fontId="3" type="noConversion"/>
  </si>
  <si>
    <t>8.18.~8.20.</t>
    <phoneticPr fontId="3" type="noConversion"/>
  </si>
  <si>
    <t xml:space="preserve"> ○ 포도품평회, 전시, 체험행사, 농특산물직거래장터 등</t>
    <phoneticPr fontId="3" type="noConversion"/>
  </si>
  <si>
    <t>담양군/고서포도축제추진위원회
(010-8623-1631)</t>
    <phoneticPr fontId="3" type="noConversion"/>
  </si>
  <si>
    <t>1999년도
(제10회)</t>
    <phoneticPr fontId="3" type="noConversion"/>
  </si>
  <si>
    <t>포도</t>
    <phoneticPr fontId="3" type="noConversion"/>
  </si>
  <si>
    <t>격년</t>
    <phoneticPr fontId="3" type="noConversion"/>
  </si>
  <si>
    <t>시민단체</t>
    <phoneticPr fontId="3" type="noConversion"/>
  </si>
  <si>
    <t>고서면 동운리
증앙천변</t>
    <phoneticPr fontId="3" type="noConversion"/>
  </si>
  <si>
    <t>곡성군</t>
    <phoneticPr fontId="3" type="noConversion"/>
  </si>
  <si>
    <t>제7회 곡성세계장미축제</t>
    <phoneticPr fontId="3" type="noConversion"/>
  </si>
  <si>
    <t>5. 19 ~ 5. 28</t>
    <phoneticPr fontId="3" type="noConversion"/>
  </si>
  <si>
    <t>○ 마칭페스티벌
○ 장미를 테마로한 공연, 전시, 체험프로그램 운영
○ 개폐막 공연, 주제공연 및 문화공연
    - 5개 분야 50여개 프로그램</t>
    <phoneticPr fontId="3" type="noConversion"/>
  </si>
  <si>
    <t>곡성군
(061-360-8252)</t>
    <phoneticPr fontId="3" type="noConversion"/>
  </si>
  <si>
    <t>2011년도
(7회)</t>
    <phoneticPr fontId="3" type="noConversion"/>
  </si>
  <si>
    <t>장미</t>
    <phoneticPr fontId="3" type="noConversion"/>
  </si>
  <si>
    <t>제17회 곡성심청축제</t>
    <phoneticPr fontId="3" type="noConversion"/>
  </si>
  <si>
    <t>10. 5 ~ 10. 8</t>
    <phoneticPr fontId="3" type="noConversion"/>
  </si>
  <si>
    <t>○ 심청 주제 행렬 퍼레이드
○ 전시, 체험, 판매장 운영
○ 무대행사 및 경연 운영</t>
    <phoneticPr fontId="3" type="noConversion"/>
  </si>
  <si>
    <t>곡성군(061-360-8252)
/곡성심청축제추진위원회</t>
    <phoneticPr fontId="3" type="noConversion"/>
  </si>
  <si>
    <t>심청</t>
    <phoneticPr fontId="3" type="noConversion"/>
  </si>
  <si>
    <t>석곡코스모스음악회</t>
    <phoneticPr fontId="3" type="noConversion"/>
  </si>
  <si>
    <t>9월중</t>
    <phoneticPr fontId="3" type="noConversion"/>
  </si>
  <si>
    <t xml:space="preserve">○ 코스모스 음악회 무대 운영
○ 전시, 판매장 운영
○ 주민화합 및 관광객 모집 프로그램 운영 </t>
    <phoneticPr fontId="3" type="noConversion"/>
  </si>
  <si>
    <t>곡성군(061-360-8252)
/석곡코스모스음악회추진위원회</t>
    <phoneticPr fontId="3" type="noConversion"/>
  </si>
  <si>
    <t>코스모스</t>
    <phoneticPr fontId="3" type="noConversion"/>
  </si>
  <si>
    <t>구례군</t>
  </si>
  <si>
    <t>제18회 구례산수유꽃축제</t>
  </si>
  <si>
    <t>3.18~3.26</t>
  </si>
  <si>
    <t xml:space="preserve"> ○ 대표프로그램 : 산수유꽃길따라 봄마중하기
 ○ 산수유꽃을 테마로한 체험프로그램 운영
      - 보물찾기, 하트소원지, 미션 프로그램 등
 ○ 개막축하공연, 꽃담길 음악회 등
 ○ 농특산품 판매, 향토음식점, 홍보관 운영 등</t>
    <phoneticPr fontId="3" type="noConversion"/>
  </si>
  <si>
    <t>구례군 문화관광과/구례군축제추진위원회
(061-780-2390)</t>
  </si>
  <si>
    <t>1999년
(17회)</t>
  </si>
  <si>
    <t>산수유꽃</t>
  </si>
  <si>
    <t>X</t>
  </si>
  <si>
    <t>공원, 마을</t>
  </si>
  <si>
    <t>구례섬진강벚꽃축제</t>
  </si>
  <si>
    <t>4.1~4.2</t>
  </si>
  <si>
    <t xml:space="preserve"> ○ 대표프로그램 : 벛꽃길 걷기
 ○ 개막축하공연, 노래자랑 등
 ○ 농특산품 판매, 향토음식점, 군홍보관 운영 등</t>
    <phoneticPr fontId="3" type="noConversion"/>
  </si>
  <si>
    <t>구례군/섬진강벚꽃축제추진위원회
(061-780-2227)</t>
  </si>
  <si>
    <t>2004년
(13회)</t>
  </si>
  <si>
    <t>강</t>
  </si>
  <si>
    <t>지리산남악제 및 군민의날 행사</t>
  </si>
  <si>
    <t>4.19~4.21</t>
    <phoneticPr fontId="3" type="noConversion"/>
  </si>
  <si>
    <t xml:space="preserve"> ○ 대표프로그램 : 남악제례 및 행렬, 군민체육대회
 ○ 농특산품 판매, 군 홍보관 운영 등</t>
    <phoneticPr fontId="3" type="noConversion"/>
  </si>
  <si>
    <t>구례군 문화관광과/구례군축제추진위원회
(061-780-2431)</t>
  </si>
  <si>
    <t>1945년
(73회)</t>
  </si>
  <si>
    <t>남악제례</t>
  </si>
  <si>
    <t>2017 구례동편제소리축제</t>
  </si>
  <si>
    <t>10.13~10.14</t>
    <phoneticPr fontId="3" type="noConversion"/>
  </si>
  <si>
    <t xml:space="preserve"> ○ 대표프로그램 : 개막공연, 국악공연, 송만갑판소리고수대회 
 ○ 농특산품 판매, 향토음식점, 군홍보관 운영 등
 ○ 동편제소리홍보관, 판소리배우기 등</t>
    <phoneticPr fontId="3" type="noConversion"/>
  </si>
  <si>
    <t>구례군 문화관광과/동편제소리축제추진위원회
(061-780-2431)</t>
  </si>
  <si>
    <t>2009년
(9회)</t>
  </si>
  <si>
    <t>국악</t>
  </si>
  <si>
    <t>체육관</t>
  </si>
  <si>
    <t>지리산피아골단풍축제</t>
  </si>
  <si>
    <t>11.4~11.5</t>
  </si>
  <si>
    <t xml:space="preserve"> ○ 대표프로그램 : 단풍제례
 ○ 체험프로그램 : 황금단풍잎을 찾아라, 족욕체험
 ○ 농특산품 판매, 향토음식점, 군홍보관 운영 등</t>
    <phoneticPr fontId="3" type="noConversion"/>
  </si>
  <si>
    <t>구례군/지리산피아골단풍축제추진위원회
(061-780-2227)</t>
  </si>
  <si>
    <t>1976년
(41회)</t>
  </si>
  <si>
    <t>산</t>
  </si>
  <si>
    <t>고흥군</t>
    <phoneticPr fontId="3" type="noConversion"/>
  </si>
  <si>
    <t>제10회 고흥우주항공축제</t>
    <phoneticPr fontId="3" type="noConversion"/>
  </si>
  <si>
    <t>7.29~8.2</t>
    <phoneticPr fontId="3" type="noConversion"/>
  </si>
  <si>
    <t xml:space="preserve"> ○ 핵심프로그램 : 나로우주센터 우주발사대 견학
 ○ 문화공연 : 버스킹 공연, K-POP 경연대회
 ○ 전시체험행사 : 우주과학 185종
 ○ 부대행사 : 우주과학 사생대회 등</t>
    <phoneticPr fontId="3" type="noConversion"/>
  </si>
  <si>
    <t xml:space="preserve">고흥군
/고흥우주항공축제추진위원회
(061-830-5655)
</t>
    <phoneticPr fontId="3" type="noConversion"/>
  </si>
  <si>
    <t>(10회)</t>
    <phoneticPr fontId="3" type="noConversion"/>
  </si>
  <si>
    <t>우주항공
과학체험</t>
    <phoneticPr fontId="3" type="noConversion"/>
  </si>
  <si>
    <t>20명</t>
    <phoneticPr fontId="3" type="noConversion"/>
  </si>
  <si>
    <t>우주과학시설</t>
    <phoneticPr fontId="3" type="noConversion"/>
  </si>
  <si>
    <t>제9회 거금도의 아름다운 밤 행사</t>
    <phoneticPr fontId="3" type="noConversion"/>
  </si>
  <si>
    <t>7.28~7.29</t>
    <phoneticPr fontId="3" type="noConversion"/>
  </si>
  <si>
    <t xml:space="preserve"> ○ 핵심프로그램 : 노래자랑
 ○ 문화공연 : 가수 초청공연
 ○ 부대행사 : 불꽃놀이, 특산품 판매, 유자차 시음</t>
    <phoneticPr fontId="3" type="noConversion"/>
  </si>
  <si>
    <t>거금도를사랑하는모임/거금도를사랑하는모임
(061-842-6654)</t>
    <phoneticPr fontId="3" type="noConversion"/>
  </si>
  <si>
    <t>2009년도
(9회)</t>
    <phoneticPr fontId="3" type="noConversion"/>
  </si>
  <si>
    <t>바다(녹동신항)</t>
    <phoneticPr fontId="3" type="noConversion"/>
  </si>
  <si>
    <t>고흥 유자축제</t>
    <phoneticPr fontId="30" type="noConversion"/>
  </si>
  <si>
    <t>11.4~11.5</t>
    <phoneticPr fontId="3" type="noConversion"/>
  </si>
  <si>
    <t xml:space="preserve"> ○ 유자 가요제, 지역재능기부 공연
 ○ 유자 따기, 유자차·유자요리 만들기
 ○ 각종 부대행사</t>
    <phoneticPr fontId="3" type="noConversion"/>
  </si>
  <si>
    <t>(사)유자식품클러스터사업단</t>
    <phoneticPr fontId="3" type="noConversion"/>
  </si>
  <si>
    <t>2014년도
(3회)</t>
    <phoneticPr fontId="3" type="noConversion"/>
  </si>
  <si>
    <t>유자</t>
    <phoneticPr fontId="3" type="noConversion"/>
  </si>
  <si>
    <t>있음</t>
    <phoneticPr fontId="3" type="noConversion"/>
  </si>
  <si>
    <t>풍양면 일대</t>
    <phoneticPr fontId="3" type="noConversion"/>
  </si>
  <si>
    <t>보성군</t>
  </si>
  <si>
    <t>제43회보성다향대축제</t>
  </si>
  <si>
    <t>5.3.~5.7.</t>
  </si>
  <si>
    <t xml:space="preserve">
주최 : 보성차생산자조합/ 
보성다향대축제추진위원회
(061-850-5212)
</t>
  </si>
  <si>
    <t xml:space="preserve">1975년도
(43회)
</t>
  </si>
  <si>
    <t>녹차</t>
  </si>
  <si>
    <t>상설</t>
  </si>
  <si>
    <t>한국차문화공원
일원</t>
  </si>
  <si>
    <t>보성벚꽃축제</t>
  </si>
  <si>
    <t>○ 이순신 벚꽃길 100리 버스 투어
○ 지역특산품 판매 및 향토식당 운영
○ 열린음악회, 객석한마당 등</t>
  </si>
  <si>
    <t>문덕면/보성벚꽃축제추진위원회</t>
  </si>
  <si>
    <t>문덕백민미술관</t>
  </si>
  <si>
    <t>제15회보성차밭빛축제</t>
  </si>
  <si>
    <t>12.11~18.1.28</t>
  </si>
  <si>
    <t>○ 점등식 차밭 대형트리, 은하수터널, 차밭 빛물결, 빛광장 및
    빛동산, 낭만의거리 조성, 소원나무, 포토존, 주말상설공연
     등</t>
  </si>
  <si>
    <t>보성군 문화관광과</t>
  </si>
  <si>
    <t>1999년도
(15회)</t>
  </si>
  <si>
    <t>불꽃</t>
  </si>
  <si>
    <t>한국차문화공원  및 율포해수욕장</t>
  </si>
  <si>
    <t>제20회 서편제보성소리축제</t>
  </si>
  <si>
    <t>10.20~10.22</t>
  </si>
  <si>
    <t>○ 전국 판소리·고수경연대회
○ 소리를 테마로한 공연, 전시, 체험프로그램 운영
○ 기념식축하공연, 문화공연
   - 5개분야  25개 프로그램
○ 기타 부대행사 등</t>
  </si>
  <si>
    <t>보성군 문화관광과
/서편제보성소리축제추진위원회
(061-850-5202)</t>
  </si>
  <si>
    <t>1998년도
(20회)</t>
  </si>
  <si>
    <t>문화,전통</t>
  </si>
  <si>
    <t xml:space="preserve">있음
정규직 4명
계약직 1명
총 5명  </t>
  </si>
  <si>
    <t>다향체육관, 예술회관, 소리전수관</t>
  </si>
  <si>
    <t>보성전어축제</t>
  </si>
  <si>
    <t>8월말 예정</t>
  </si>
  <si>
    <t xml:space="preserve"> ○ 전어잡기, 전어구이 체험, 전어요리 시식회 등</t>
  </si>
  <si>
    <t>회천면민협의회/보성전어축제추진위원회
(061-850-8395)</t>
  </si>
  <si>
    <t>2004년
(12회)</t>
  </si>
  <si>
    <t>전어</t>
  </si>
  <si>
    <t>회천율포솔밭
해수욕장</t>
    <phoneticPr fontId="3" type="noConversion"/>
  </si>
  <si>
    <t>벌교꼬막축제</t>
  </si>
  <si>
    <t>10월말~11월초 예정</t>
    <phoneticPr fontId="3" type="noConversion"/>
  </si>
  <si>
    <t>○ 대형꼬막 비빔밥 만들기
○ 꼬막요리 경연대회
○ 꼬막 삶아보고 시식체험
○ 바튀달린 널배타기 대회
○ 진석리 갯벌체험
○ 지역 동아리 공연
○ 벌교 역사 인물 전시 등</t>
  </si>
  <si>
    <t>벌교읍민회
/벌교꼬막축제추진위원회
(061-857-7676)</t>
  </si>
  <si>
    <t>2001년도
(15회)</t>
  </si>
  <si>
    <t>꼬막</t>
  </si>
  <si>
    <t>벌교읍천변
진석어촌체험장</t>
  </si>
  <si>
    <t>화순군</t>
    <phoneticPr fontId="3" type="noConversion"/>
  </si>
  <si>
    <t>화순힐링푸드
페스티벌</t>
    <phoneticPr fontId="3" type="noConversion"/>
  </si>
  <si>
    <t>10월 중</t>
    <phoneticPr fontId="30" type="noConversion"/>
  </si>
  <si>
    <t xml:space="preserve">화순군/화순군축제추진위원회
(061-379-3575)
</t>
    <phoneticPr fontId="3" type="noConversion"/>
  </si>
  <si>
    <t>2013년도
(4회)</t>
    <phoneticPr fontId="3" type="noConversion"/>
  </si>
  <si>
    <t>힐링음식</t>
    <phoneticPr fontId="3" type="noConversion"/>
  </si>
  <si>
    <t>축제조직위원회</t>
    <phoneticPr fontId="3" type="noConversion"/>
  </si>
  <si>
    <t>부분위탁
(프로그램)</t>
    <phoneticPr fontId="3" type="noConversion"/>
  </si>
  <si>
    <t>화순군
하니움문화스포츠센터</t>
    <phoneticPr fontId="3" type="noConversion"/>
  </si>
  <si>
    <t>화순 도심 속
국화향연</t>
    <phoneticPr fontId="30" type="noConversion"/>
  </si>
  <si>
    <t xml:space="preserve"> 화순군
/화순군 
(061-379-3576)</t>
    <phoneticPr fontId="3" type="noConversion"/>
  </si>
  <si>
    <t>2013년도
(5회)</t>
    <phoneticPr fontId="3" type="noConversion"/>
  </si>
  <si>
    <t>국화꽃</t>
    <phoneticPr fontId="3" type="noConversion"/>
  </si>
  <si>
    <t>공공(화순군)</t>
    <phoneticPr fontId="3" type="noConversion"/>
  </si>
  <si>
    <t>화순읍 남산공원</t>
    <phoneticPr fontId="3" type="noConversion"/>
  </si>
  <si>
    <t>화순동구리
호수공원봄축제</t>
    <phoneticPr fontId="3" type="noConversion"/>
  </si>
  <si>
    <t>화순군 화순읍청년연합회
/화순군 화순읍청년연합회
(061-379-3575)</t>
    <phoneticPr fontId="3" type="noConversion"/>
  </si>
  <si>
    <t>철쭉꽃</t>
    <phoneticPr fontId="3" type="noConversion"/>
  </si>
  <si>
    <t>화순읍 동구리
 호수공원</t>
    <phoneticPr fontId="30" type="noConversion"/>
  </si>
  <si>
    <t>화순운주
문화축제</t>
    <phoneticPr fontId="3" type="noConversion"/>
  </si>
  <si>
    <t>5월 중</t>
    <phoneticPr fontId="3" type="noConversion"/>
  </si>
  <si>
    <t>화순운주문화축제추진위원회
/화순운주문화축제추진위원회
(061-379-5081)</t>
    <phoneticPr fontId="3" type="noConversion"/>
  </si>
  <si>
    <t>1996년도
(21회)</t>
    <phoneticPr fontId="3" type="noConversion"/>
  </si>
  <si>
    <t>운주사</t>
  </si>
  <si>
    <t>도암면 운주사</t>
    <phoneticPr fontId="3" type="noConversion"/>
  </si>
  <si>
    <t>화순고인돌
문화축제</t>
    <phoneticPr fontId="3" type="noConversion"/>
  </si>
  <si>
    <t>4.23 ~4.23</t>
    <phoneticPr fontId="3" type="noConversion"/>
  </si>
  <si>
    <t>화순고인돌문화축제추진위원회
/화순고인돌문화축제추진위원회
(061-379-5070)</t>
    <phoneticPr fontId="3" type="noConversion"/>
  </si>
  <si>
    <t>2014년도
(4회)</t>
    <phoneticPr fontId="3" type="noConversion"/>
  </si>
  <si>
    <t>고인돌</t>
    <phoneticPr fontId="3" type="noConversion"/>
  </si>
  <si>
    <t>세계문화유산
화순고인돌유적지</t>
    <phoneticPr fontId="3" type="noConversion"/>
  </si>
  <si>
    <t>적벽문화제</t>
    <phoneticPr fontId="3" type="noConversion"/>
  </si>
  <si>
    <t>9~10월중</t>
    <phoneticPr fontId="3" type="noConversion"/>
  </si>
  <si>
    <t>화순군 이서면번영회
/화순군 이서면번영회
(061-379-5096)</t>
    <phoneticPr fontId="3" type="noConversion"/>
  </si>
  <si>
    <t>1975년도
(32회)</t>
    <phoneticPr fontId="3" type="noConversion"/>
  </si>
  <si>
    <t>적벽</t>
    <phoneticPr fontId="3" type="noConversion"/>
  </si>
  <si>
    <t>부분위탁
(무대 등 시설물)</t>
    <phoneticPr fontId="3" type="noConversion"/>
  </si>
  <si>
    <t>이서면 망향정</t>
    <phoneticPr fontId="3" type="noConversion"/>
  </si>
  <si>
    <t>장흥군</t>
    <phoneticPr fontId="3" type="noConversion"/>
  </si>
  <si>
    <t>정남진 장흥 키조개축제</t>
    <phoneticPr fontId="3" type="noConversion"/>
  </si>
  <si>
    <t>5.3~5.7</t>
    <phoneticPr fontId="3" type="noConversion"/>
  </si>
  <si>
    <t xml:space="preserve"> ○ 키조개 관련 음식 전시, 판매
 ○ 키조개 경매, 바지락 캐기, 물고기 잡기, 노래자랑 등</t>
    <phoneticPr fontId="3" type="noConversion"/>
  </si>
  <si>
    <t>장흥군 해양수산과 
/ 키조개축제추진위원회
(061-860-0412)</t>
    <phoneticPr fontId="3" type="noConversion"/>
  </si>
  <si>
    <t>2003년
(14회)</t>
    <phoneticPr fontId="3" type="noConversion"/>
  </si>
  <si>
    <t>키조개</t>
    <phoneticPr fontId="3" type="noConversion"/>
  </si>
  <si>
    <t>바다
(수문항)</t>
    <phoneticPr fontId="3" type="noConversion"/>
  </si>
  <si>
    <t>정남진 장흥 물축제</t>
    <phoneticPr fontId="3" type="noConversion"/>
  </si>
  <si>
    <t>7.28~8.3</t>
    <phoneticPr fontId="3" type="noConversion"/>
  </si>
  <si>
    <t xml:space="preserve"> ○ 개막식 : 개막식, 주제공연 등
 ○ 주민참여행사 : 청소년 강변 음악축제, 주민자치
                            프로그램시연, 수상 줄다리기 등
 ○ 킬러콘텐츠 : 지상최대의 물싸움, 맨손물고기잡기
                         살수대첩 거리퍼레이드
 ○ 수상프로그램 : 수상자전거 타기, 우든보트 타기
                             카누 타기, 뗏목 타기 등
 ○ 육상프로그램 : 육상수영장, 복지체험관, 목공예체험
                           교실 등 </t>
    <phoneticPr fontId="3" type="noConversion"/>
  </si>
  <si>
    <t>장흥군 문화관광과 
/ 정남진물축제추진위원회
(061-860-0380)</t>
    <phoneticPr fontId="3" type="noConversion"/>
  </si>
  <si>
    <t>2008년
(10회)</t>
    <phoneticPr fontId="3" type="noConversion"/>
  </si>
  <si>
    <t>물</t>
    <phoneticPr fontId="3" type="noConversion"/>
  </si>
  <si>
    <t>부분위탁
(운영, 프로그램 등)</t>
    <phoneticPr fontId="3" type="noConversion"/>
  </si>
  <si>
    <t>강
(탐진강변)</t>
    <phoneticPr fontId="3" type="noConversion"/>
  </si>
  <si>
    <t>회령포 문화축제</t>
    <phoneticPr fontId="3" type="noConversion"/>
  </si>
  <si>
    <t>10.2~10.4</t>
    <phoneticPr fontId="3" type="noConversion"/>
  </si>
  <si>
    <t>○ 대표프로그램 : 삼군수군통제사 입성식, 강강술래
                            12척 해상 퍼레이드
○ 판옥선 노 젓기대회, 회령포 난장, 병영체험 등
○ 선학동 메밀꽃과의 만남, 문학작가와의 만남 등</t>
    <phoneticPr fontId="3" type="noConversion"/>
  </si>
  <si>
    <t>장흥군 문화관광과 
/ 회진면청년회
(061-860-0380)</t>
    <phoneticPr fontId="3" type="noConversion"/>
  </si>
  <si>
    <t>2017년
(1회)</t>
    <phoneticPr fontId="3" type="noConversion"/>
  </si>
  <si>
    <t>회령진성 역사</t>
    <phoneticPr fontId="3" type="noConversion"/>
  </si>
  <si>
    <t>유적지
(회령진성)</t>
    <phoneticPr fontId="3" type="noConversion"/>
  </si>
  <si>
    <t>장평귀족호도축제</t>
    <phoneticPr fontId="3" type="noConversion"/>
  </si>
  <si>
    <t>10.4~10.5</t>
    <phoneticPr fontId="3" type="noConversion"/>
  </si>
  <si>
    <t xml:space="preserve"> ○ 귀족호도 전시, 판매
 ○ 관광객 노래자랑, 강강수월래 등</t>
    <phoneticPr fontId="3" type="noConversion"/>
  </si>
  <si>
    <t>장흥군 환경산림과
/ 명품귀족호도 추진위원회
(061-860-0426)</t>
    <phoneticPr fontId="3" type="noConversion"/>
  </si>
  <si>
    <t>2011년
(6회)</t>
    <phoneticPr fontId="3" type="noConversion"/>
  </si>
  <si>
    <t>귀족호도</t>
    <phoneticPr fontId="3" type="noConversion"/>
  </si>
  <si>
    <t>기타
(장평면사무소)</t>
    <phoneticPr fontId="3" type="noConversion"/>
  </si>
  <si>
    <t>장흥표고버섯축제</t>
    <phoneticPr fontId="3" type="noConversion"/>
  </si>
  <si>
    <t>10.21~10.22</t>
    <phoneticPr fontId="3" type="noConversion"/>
  </si>
  <si>
    <t xml:space="preserve"> ○ 표고버섯 음식경연대회
 ○ 표고버섯운동회 : 표고모형제기차기, 박터트리기 등
 ○ 표고버섯 따기, 유기농마을 체험관 등</t>
    <phoneticPr fontId="3" type="noConversion"/>
  </si>
  <si>
    <t>장흥군 환경산림과
/ 유치표고버섯작목회
(061-860-0426)</t>
    <phoneticPr fontId="3" type="noConversion"/>
  </si>
  <si>
    <t>2015년
(3회)</t>
    <phoneticPr fontId="3" type="noConversion"/>
  </si>
  <si>
    <t>표고버섯</t>
    <phoneticPr fontId="3" type="noConversion"/>
  </si>
  <si>
    <t>기타
(유치면사무소)</t>
    <phoneticPr fontId="3" type="noConversion"/>
  </si>
  <si>
    <t>강진군</t>
    <phoneticPr fontId="3" type="noConversion"/>
  </si>
  <si>
    <t>강진 겨울바다 여행</t>
    <phoneticPr fontId="3" type="noConversion"/>
  </si>
  <si>
    <t>1.14~1.15</t>
    <phoneticPr fontId="3" type="noConversion"/>
  </si>
  <si>
    <t xml:space="preserve"> ○ 강진 망호 '불 지피기' 따뜻한 겨울여행, 강진 스마트폰(SNS) 촬영대회 등
 ○ 4개 분야 10개 프로그램</t>
    <phoneticPr fontId="3" type="noConversion"/>
  </si>
  <si>
    <t>강진군/강진군향토축제추진위원회
(061-430-3333)</t>
    <phoneticPr fontId="3" type="noConversion"/>
  </si>
  <si>
    <t>2017년도
(1회)</t>
    <phoneticPr fontId="3" type="noConversion"/>
  </si>
  <si>
    <t>겨울바다</t>
    <phoneticPr fontId="3" type="noConversion"/>
  </si>
  <si>
    <t>있음
계약직 38명
총 38명</t>
    <phoneticPr fontId="3" type="noConversion"/>
  </si>
  <si>
    <t xml:space="preserve">자체추진 </t>
    <phoneticPr fontId="3" type="noConversion"/>
  </si>
  <si>
    <t>강진의 장(醬)이야기 여행</t>
    <phoneticPr fontId="3" type="noConversion"/>
  </si>
  <si>
    <t>2.18~2.19</t>
    <phoneticPr fontId="3" type="noConversion"/>
  </si>
  <si>
    <t xml:space="preserve"> ○ 강진의 장 문화 이야기 여행, 강진오감통 스마트폰 촬영대회</t>
    <phoneticPr fontId="3" type="noConversion"/>
  </si>
  <si>
    <t>강진군/강진군향토축제추진위원회
(061-430-3332)</t>
    <phoneticPr fontId="3" type="noConversion"/>
  </si>
  <si>
    <t>장</t>
    <phoneticPr fontId="3" type="noConversion"/>
  </si>
  <si>
    <t>시장</t>
    <phoneticPr fontId="3" type="noConversion"/>
  </si>
  <si>
    <t>강진사초개불축제</t>
    <phoneticPr fontId="3" type="noConversion"/>
  </si>
  <si>
    <t>3월중</t>
    <phoneticPr fontId="3" type="noConversion"/>
  </si>
  <si>
    <t xml:space="preserve">○ 해신풍어제 시연, 개불시식회 등
○ 4개 분야 17개 프로그램 </t>
    <phoneticPr fontId="3" type="noConversion"/>
  </si>
  <si>
    <t>강진군/강진군사초개불축제추진위원회
(061-430-3335)</t>
    <phoneticPr fontId="3" type="noConversion"/>
  </si>
  <si>
    <t>개불</t>
    <phoneticPr fontId="3" type="noConversion"/>
  </si>
  <si>
    <t>있음
계약직 25명
총 25명</t>
    <phoneticPr fontId="3" type="noConversion"/>
  </si>
  <si>
    <t>해변공원</t>
    <phoneticPr fontId="3" type="noConversion"/>
  </si>
  <si>
    <t>강진 월출산 봄소풍 가는 날</t>
    <phoneticPr fontId="3" type="noConversion"/>
  </si>
  <si>
    <t>4.1~4.2</t>
    <phoneticPr fontId="3" type="noConversion"/>
  </si>
  <si>
    <t xml:space="preserve"> ○ 문화유적 탐방, 월출산 등반대회</t>
    <phoneticPr fontId="3" type="noConversion"/>
  </si>
  <si>
    <t>강진군/(가칭)추진위원회
(061-430-5651)</t>
    <phoneticPr fontId="3" type="noConversion"/>
  </si>
  <si>
    <t>문화 유적</t>
    <phoneticPr fontId="3" type="noConversion"/>
  </si>
  <si>
    <t>있음
계약직 50명
총 50명</t>
    <phoneticPr fontId="3" type="noConversion"/>
  </si>
  <si>
    <t>유적지</t>
    <phoneticPr fontId="3" type="noConversion"/>
  </si>
  <si>
    <t>강진 전라병영성축제</t>
    <phoneticPr fontId="3" type="noConversion"/>
  </si>
  <si>
    <t>4.21~4.23</t>
    <phoneticPr fontId="3" type="noConversion"/>
  </si>
  <si>
    <t>4.21~4.23</t>
    <phoneticPr fontId="3" type="noConversion"/>
  </si>
  <si>
    <t xml:space="preserve"> ○ 병영성 개영 600주년 기념, 호패만들기 체험</t>
    <phoneticPr fontId="3" type="noConversion"/>
  </si>
  <si>
    <t>강진군/병영성축제추진위원회</t>
    <phoneticPr fontId="3" type="noConversion"/>
  </si>
  <si>
    <t>1998년도
(20회)</t>
    <phoneticPr fontId="3" type="noConversion"/>
  </si>
  <si>
    <t>병영성</t>
    <phoneticPr fontId="3" type="noConversion"/>
  </si>
  <si>
    <t>있음
계약직 79명
총 79명</t>
    <phoneticPr fontId="3" type="noConversion"/>
  </si>
  <si>
    <t>강진 모란문화 축제</t>
    <phoneticPr fontId="3" type="noConversion"/>
  </si>
  <si>
    <t xml:space="preserve"> ○ 영랑시문학상 시상, 세계모란꽃 전시</t>
    <phoneticPr fontId="3" type="noConversion"/>
  </si>
  <si>
    <t>강진군/강진군향토축제추진위원회</t>
    <phoneticPr fontId="3" type="noConversion"/>
  </si>
  <si>
    <t>모란</t>
    <phoneticPr fontId="3" type="noConversion"/>
  </si>
  <si>
    <t>강진초당림 숲속 힐링체험</t>
    <phoneticPr fontId="3" type="noConversion"/>
  </si>
  <si>
    <t>6.3~6.4</t>
    <phoneticPr fontId="3" type="noConversion"/>
  </si>
  <si>
    <t xml:space="preserve"> ○ 초당림 편백, 백합 숲길 걷기</t>
    <phoneticPr fontId="3" type="noConversion"/>
  </si>
  <si>
    <t>강진군/(가칭)추진위원회
(061-430-3281)</t>
    <phoneticPr fontId="3" type="noConversion"/>
  </si>
  <si>
    <t>초당림</t>
    <phoneticPr fontId="3" type="noConversion"/>
  </si>
  <si>
    <t>강진청자축제</t>
    <phoneticPr fontId="3" type="noConversion"/>
  </si>
  <si>
    <t>7.29~8.6</t>
    <phoneticPr fontId="3" type="noConversion"/>
  </si>
  <si>
    <t xml:space="preserve">○ 전국 화목가마 장작패기 대회, 전국 청자백일장 대회 등 
○ 8개 분야 84개 프로그램 </t>
    <phoneticPr fontId="3" type="noConversion"/>
  </si>
  <si>
    <t>1973년도
(45회)</t>
    <phoneticPr fontId="3" type="noConversion"/>
  </si>
  <si>
    <t>1973년도
(45회)</t>
    <phoneticPr fontId="3" type="noConversion"/>
  </si>
  <si>
    <t>청자</t>
    <phoneticPr fontId="3" type="noConversion"/>
  </si>
  <si>
    <t>청자촌</t>
    <phoneticPr fontId="3" type="noConversion"/>
  </si>
  <si>
    <t>강진 작천황금들메뚜기 축제</t>
    <phoneticPr fontId="3" type="noConversion"/>
  </si>
  <si>
    <t>9.29~9.30</t>
    <phoneticPr fontId="3" type="noConversion"/>
  </si>
  <si>
    <t xml:space="preserve">○ 농작물수확체험, 메뚜기잡기 체험 등 
○ 3개 분야 26개 단위행사 </t>
    <phoneticPr fontId="3" type="noConversion"/>
  </si>
  <si>
    <t>강진군/강진작천황금들메뚜기축제추진위원회
(061-430-3333)</t>
    <phoneticPr fontId="3" type="noConversion"/>
  </si>
  <si>
    <t>메뚜기</t>
    <phoneticPr fontId="3" type="noConversion"/>
  </si>
  <si>
    <t>축산연구소 일원</t>
    <phoneticPr fontId="3" type="noConversion"/>
  </si>
  <si>
    <t>강진마량미항축제</t>
    <phoneticPr fontId="3" type="noConversion"/>
  </si>
  <si>
    <t>10.4~10.6</t>
    <phoneticPr fontId="3" type="noConversion"/>
  </si>
  <si>
    <t>○ 풍물패 공연, 마량풍어기원제 등 
○ 4개 분야 16개 단위행사</t>
    <phoneticPr fontId="3" type="noConversion"/>
  </si>
  <si>
    <t>강진군/마량미항축제추진위원회
(061-430-3332)</t>
    <phoneticPr fontId="3" type="noConversion"/>
  </si>
  <si>
    <t>2007년도
(9회)</t>
    <phoneticPr fontId="3" type="noConversion"/>
  </si>
  <si>
    <t>미항</t>
    <phoneticPr fontId="3" type="noConversion"/>
  </si>
  <si>
    <t>있음
계약직 23명
총 23명</t>
    <phoneticPr fontId="3" type="noConversion"/>
  </si>
  <si>
    <t>항구</t>
    <phoneticPr fontId="3" type="noConversion"/>
  </si>
  <si>
    <t>강진만 춤추는 갈대축제</t>
    <phoneticPr fontId="3" type="noConversion"/>
  </si>
  <si>
    <t>10.13~11.12</t>
    <phoneticPr fontId="3" type="noConversion"/>
  </si>
  <si>
    <t xml:space="preserve">○ 갈대숲 걷는 서막 세레모니, 강진만 생태탐방로 걷기 등
○ 6개 분야 33개 프로그램 </t>
    <phoneticPr fontId="3" type="noConversion"/>
  </si>
  <si>
    <t>생태공원</t>
    <phoneticPr fontId="3" type="noConversion"/>
  </si>
  <si>
    <t>해남군</t>
    <phoneticPr fontId="3" type="noConversion"/>
  </si>
  <si>
    <t>땅끝매화축제</t>
    <phoneticPr fontId="3" type="noConversion"/>
  </si>
  <si>
    <t>3월말</t>
    <phoneticPr fontId="3" type="noConversion"/>
  </si>
  <si>
    <t>○ 매화꽃을 소재로한 공연, 전시 체험프로그램 운영</t>
    <phoneticPr fontId="3" type="noConversion"/>
  </si>
  <si>
    <t>땅끝매화축제추진위원회
(061-51-3512)</t>
    <phoneticPr fontId="3" type="noConversion"/>
  </si>
  <si>
    <t>2009년
(7회)</t>
    <phoneticPr fontId="3" type="noConversion"/>
  </si>
  <si>
    <t>산이면 매정리
보해매실농원</t>
    <phoneticPr fontId="3" type="noConversion"/>
  </si>
  <si>
    <t>흑석산철쭉제</t>
    <phoneticPr fontId="3" type="noConversion"/>
  </si>
  <si>
    <t>5월초</t>
    <phoneticPr fontId="3" type="noConversion"/>
  </si>
  <si>
    <t>○ 철쭉을 소재로한 공연, 전시, 체험프로그램 운영</t>
    <phoneticPr fontId="3" type="noConversion"/>
  </si>
  <si>
    <t>흑석산철쭉제추진위원회
(061-531-3362)</t>
    <phoneticPr fontId="3" type="noConversion"/>
  </si>
  <si>
    <t>1996년
(21회)</t>
    <phoneticPr fontId="3" type="noConversion"/>
  </si>
  <si>
    <t>가학산자연휴양림</t>
    <phoneticPr fontId="3" type="noConversion"/>
  </si>
  <si>
    <t>땅끝해넘이해맞이축제</t>
    <phoneticPr fontId="3" type="noConversion"/>
  </si>
  <si>
    <t>12.31~1.1</t>
    <phoneticPr fontId="3" type="noConversion"/>
  </si>
  <si>
    <t>○ 해넘이제, 땅끝어울림한마당, 달집태우기, 해맞이 의식 등</t>
    <phoneticPr fontId="3" type="noConversion"/>
  </si>
  <si>
    <t>땅끝해넘이해맞이추진위원회
(061-543-4800)</t>
    <phoneticPr fontId="3" type="noConversion"/>
  </si>
  <si>
    <t>해넘이</t>
    <phoneticPr fontId="3" type="noConversion"/>
  </si>
  <si>
    <t>땅끝관광지일원</t>
    <phoneticPr fontId="3" type="noConversion"/>
  </si>
  <si>
    <t>2016년 AI로 취소</t>
    <phoneticPr fontId="3" type="noConversion"/>
  </si>
  <si>
    <t>영암군</t>
    <phoneticPr fontId="3" type="noConversion"/>
  </si>
  <si>
    <t>영암왕인문화축제</t>
    <phoneticPr fontId="3" type="noConversion"/>
  </si>
  <si>
    <t>4.6~4.9</t>
    <phoneticPr fontId="3" type="noConversion"/>
  </si>
  <si>
    <t xml:space="preserve"> ○ 왕인박사일본가오 퍼레이드
 ○ 왕인愛 어드벤처 랠리, 제3회 천자문경전 성독대회 등
 ○ 6개부문 75종 프로그램</t>
    <phoneticPr fontId="3" type="noConversion"/>
  </si>
  <si>
    <t>영암군 문화관광체육과/
영암군향토축제추진위원회
(061-470-2259)</t>
    <phoneticPr fontId="3" type="noConversion"/>
  </si>
  <si>
    <t>1997년도
(20회)</t>
    <phoneticPr fontId="3" type="noConversion"/>
  </si>
  <si>
    <t>왕인박사</t>
    <phoneticPr fontId="3" type="noConversion"/>
  </si>
  <si>
    <t>왕인박사유적지
일원</t>
    <phoneticPr fontId="3" type="noConversion"/>
  </si>
  <si>
    <t xml:space="preserve">문화관광축제
</t>
    <phoneticPr fontId="3" type="noConversion"/>
  </si>
  <si>
    <t>월출산국화축제</t>
    <phoneticPr fontId="3" type="noConversion"/>
  </si>
  <si>
    <t>10월말~11월중순</t>
    <phoneticPr fontId="3" type="noConversion"/>
  </si>
  <si>
    <t>○ 국화 분화 및 조형물 설치
○ 공연행사, 체험행사, 부대행사 등
  - 5개분야, 50개 프로그램</t>
    <phoneticPr fontId="3" type="noConversion"/>
  </si>
  <si>
    <t>국화</t>
    <phoneticPr fontId="3" type="noConversion"/>
  </si>
  <si>
    <t>월출산기찬랜드</t>
  </si>
  <si>
    <t>마한축제</t>
    <phoneticPr fontId="3" type="noConversion"/>
  </si>
  <si>
    <t>○ 고유제, 남해신사해신제, 개막행사 
○ 공연행사, 체험행사 등
  - 5개분야, 25개 프로그램</t>
    <phoneticPr fontId="3" type="noConversion"/>
  </si>
  <si>
    <t>영암군 문화관광체육과/
마한축제추진위원회
(061-470-2259)</t>
    <phoneticPr fontId="3" type="noConversion"/>
  </si>
  <si>
    <t>마한역사</t>
    <phoneticPr fontId="3" type="noConversion"/>
  </si>
  <si>
    <t xml:space="preserve"> 축제조직위</t>
    <phoneticPr fontId="3" type="noConversion"/>
  </si>
  <si>
    <t xml:space="preserve"> 축제조직위</t>
    <phoneticPr fontId="3" type="noConversion"/>
  </si>
  <si>
    <t>마한문화공원</t>
    <phoneticPr fontId="3" type="noConversion"/>
  </si>
  <si>
    <t>영암무화과축제</t>
    <phoneticPr fontId="3" type="noConversion"/>
  </si>
  <si>
    <t xml:space="preserve"> ○ 무화과 품평회 및 시식회
 ○ 가족과 함께하는 요리대회
 ○ 기타 전시·경연·체험행사</t>
    <phoneticPr fontId="3" type="noConversion"/>
  </si>
  <si>
    <t>영암군 친환경농업과
/ 영암무화과축제추진위원회
(061-470-2384)</t>
    <phoneticPr fontId="3" type="noConversion"/>
  </si>
  <si>
    <t>1997년도</t>
    <phoneticPr fontId="3" type="noConversion"/>
  </si>
  <si>
    <t>무화과</t>
    <phoneticPr fontId="3" type="noConversion"/>
  </si>
  <si>
    <t>전남농업박물관 일원</t>
    <phoneticPr fontId="3" type="noConversion"/>
  </si>
  <si>
    <t>무안군</t>
    <phoneticPr fontId="3" type="noConversion"/>
  </si>
  <si>
    <t>제21회 무안연꽃축제</t>
    <phoneticPr fontId="3" type="noConversion"/>
  </si>
  <si>
    <t>8.12~8.15</t>
    <phoneticPr fontId="3" type="noConversion"/>
  </si>
  <si>
    <t>○ 금혼식(대표프로그램)
○ "연"을 테마로한 공연, 전시, 체험프로그램 운영
○ 개폐막공연, 주제공연 및 문화공연
   - 8개 분야 60여개 프로그램
○ 제11회 황토골 무안요리경연대회
○ 제11회 전국 각설이 품바 경연대회
○ 군민합창경연대회</t>
    <phoneticPr fontId="3" type="noConversion"/>
  </si>
  <si>
    <t>무안군
(061-450-5472)</t>
    <phoneticPr fontId="3" type="noConversion"/>
  </si>
  <si>
    <t>1997년도
(21회)</t>
    <phoneticPr fontId="3" type="noConversion"/>
  </si>
  <si>
    <t>연(蓮)</t>
    <phoneticPr fontId="3" type="noConversion"/>
  </si>
  <si>
    <t xml:space="preserve">있음
정규직 5명
총 5명  </t>
    <phoneticPr fontId="3" type="noConversion"/>
  </si>
  <si>
    <t>회산백련지</t>
    <phoneticPr fontId="3" type="noConversion"/>
  </si>
  <si>
    <t>제5회 무안황토갯벌축제</t>
    <phoneticPr fontId="3" type="noConversion"/>
  </si>
  <si>
    <t>○ 풍요깃발퍼레이드(대표프로그램)
○ "황토,갯벌"을 테마로한 공연, 전시, 체험프로그램 운영
○ 개폐막공연, 주제공연 및 문화공연
   - 7개 분야 40여개 프로그램
○ 황토갯벌올림피아드, 황토갯벌씨름대회, 군민노래자랑
○ 낙지·농게·운저리 잡기 등 체험행사
○ 전국마라톤대회, 어린이 사생대회 등</t>
    <phoneticPr fontId="3" type="noConversion"/>
  </si>
  <si>
    <t>2003년도
(5회)</t>
    <phoneticPr fontId="3" type="noConversion"/>
  </si>
  <si>
    <t>황토·갯벌</t>
    <phoneticPr fontId="3" type="noConversion"/>
  </si>
  <si>
    <t>무안생태
갯벌센터</t>
    <phoneticPr fontId="3" type="noConversion"/>
  </si>
  <si>
    <t>함평군</t>
    <phoneticPr fontId="3" type="noConversion"/>
  </si>
  <si>
    <t>제19회 함평나비대축제</t>
    <phoneticPr fontId="3" type="noConversion"/>
  </si>
  <si>
    <t>4.28.~5.7.</t>
    <phoneticPr fontId="3" type="noConversion"/>
  </si>
  <si>
    <t xml:space="preserve"> ○ 살아있는 나비생태관 운영
 ○ 꽃,나비,곤충을  테마로한 전시, 체험프로그램 운영
 ○ 개폐막 및 군민의날  등 14개 기념행사
 ○ 문화예술행사 21개팀 31회
 ○ 기타 오당안동숙 전국미술대회 등 특별행사 및 전시</t>
    <phoneticPr fontId="3" type="noConversion"/>
  </si>
  <si>
    <t>함평군/함평군축제추진위원회
(061-320-3364)</t>
    <phoneticPr fontId="3" type="noConversion"/>
  </si>
  <si>
    <t>1999년도
(19회)</t>
    <phoneticPr fontId="3" type="noConversion"/>
  </si>
  <si>
    <t>꽃, 나비, 곤충</t>
    <phoneticPr fontId="3" type="noConversion"/>
  </si>
  <si>
    <t>2017 
대한민국 국향대전</t>
    <phoneticPr fontId="3" type="noConversion"/>
  </si>
  <si>
    <t>10.20.~11.5.</t>
    <phoneticPr fontId="3" type="noConversion"/>
  </si>
  <si>
    <t xml:space="preserve"> ○ 대형 국화 조형물 전시
 ○ 국화를  테마로한 전시, 체험프로그램 운영
 ○ 개폐막식, 요리경연대회, 기념 시공모 및 낭송회
 ○ 군립미술관 특별기획전, 거리음악공연 등
 ○ 서각작품 전시 및 큰(슈퍼)호박 전시 등</t>
    <phoneticPr fontId="3" type="noConversion"/>
  </si>
  <si>
    <t>2004년도
(14회)</t>
    <phoneticPr fontId="3" type="noConversion"/>
  </si>
  <si>
    <t>2017 꽃무릇큰잔치</t>
    <phoneticPr fontId="3" type="noConversion"/>
  </si>
  <si>
    <t>9.22.~9.23.</t>
    <phoneticPr fontId="3" type="noConversion"/>
  </si>
  <si>
    <t xml:space="preserve"> ○ 꽃무릇큰잔치 기념 특별공연 및 면민화합 한마당행사
 ○ 축하쇼, 관광객 참여 장기자랑 및 노래자랑
 ○ 농특산품 전시 및 판매 등</t>
    <phoneticPr fontId="3" type="noConversion"/>
  </si>
  <si>
    <t>해보면/해보면꽃무릇큰잔치추진위원회
(061-320-2771)</t>
    <phoneticPr fontId="3" type="noConversion"/>
  </si>
  <si>
    <t>2000년도
(18회)</t>
    <phoneticPr fontId="3" type="noConversion"/>
  </si>
  <si>
    <t>꽃무릇</t>
    <phoneticPr fontId="3" type="noConversion"/>
  </si>
  <si>
    <t>2017 대한민국 난명품대제전</t>
    <phoneticPr fontId="3" type="noConversion"/>
  </si>
  <si>
    <t>3.25.-3.26.</t>
    <phoneticPr fontId="3" type="noConversion"/>
  </si>
  <si>
    <t xml:space="preserve">  ○ 명품 난을 테마로한 전시 및 선발대회  운영
  ○ 개막행사 및 명품 난 선발대회 개최</t>
    <phoneticPr fontId="3" type="noConversion"/>
  </si>
  <si>
    <t>함평군/함평난연합회
(061-320-3531)</t>
    <phoneticPr fontId="3" type="noConversion"/>
  </si>
  <si>
    <t>춘란</t>
    <phoneticPr fontId="3" type="noConversion"/>
  </si>
  <si>
    <t>체육관</t>
    <phoneticPr fontId="3" type="noConversion"/>
  </si>
  <si>
    <t>영광군</t>
    <phoneticPr fontId="3" type="noConversion"/>
  </si>
  <si>
    <t>영광찰보리문화축제</t>
  </si>
  <si>
    <t>5. 6 ~5. 7</t>
    <phoneticPr fontId="3" type="noConversion"/>
  </si>
  <si>
    <t>○ 대표프로그램 : 보리타작 경연
○ 보리를 테마로한 공연, 전시 체험프로그램 운영
- 체험행사 : 각종 보리집 공예 외 3종
- 경연대회 : 보리베기 경연대회 외 3종
- 특별행사 : 각종 공연 주민 및 재긍기부 확대
○ 기타 특산품 판매  등</t>
  </si>
  <si>
    <t>영광찰보리문화축제 추진위원회 / 영광찰보리문화축제 집행위원회</t>
  </si>
  <si>
    <t>2011년도
(6회)</t>
    <phoneticPr fontId="3" type="noConversion"/>
  </si>
  <si>
    <t>보리</t>
  </si>
  <si>
    <t>-</t>
  </si>
  <si>
    <t>영광법성포단오제</t>
  </si>
  <si>
    <t>5. 27 ~ 5. 30</t>
    <phoneticPr fontId="3" type="noConversion"/>
  </si>
  <si>
    <t>○  대표프로그램 : 제전행사(용왕제외 5)
○  민속행사 : 선유놀이등 4종
○  경연대회 : 숲쟁이국악경연대회 외 4종
○  체험행사 : 창포머리감기체험 등
○  부대행사 : 칠산 파시 경매 등</t>
  </si>
  <si>
    <t>(사)법성포   
단오보존회/(사)법성포단오보전회
(061-356-4331)</t>
    <phoneticPr fontId="3" type="noConversion"/>
  </si>
  <si>
    <t>조선시대 
중종때부터
    (약 500여년)</t>
    <phoneticPr fontId="3" type="noConversion"/>
  </si>
  <si>
    <t>단오 풍습</t>
  </si>
  <si>
    <t>있음</t>
  </si>
  <si>
    <t>영광천일염갯벌축제</t>
  </si>
  <si>
    <t>7.28~7.30</t>
    <phoneticPr fontId="3" type="noConversion"/>
  </si>
  <si>
    <t>○ 대표프로그램 : 갯벌달리기
○ 갯벌을 테마로한 공연, 전시 체험프로그램 운영
- 체험행사 : 갯벌장어잡이 외 6종
- 문화행사 : 작은음악회 외 4종
- 특별행사 : 관광객 소금 담아가기
○ 기타 특산품 판매  등</t>
  </si>
  <si>
    <t>영광갯벌축제추진위원회 / 영광갯벌집행위원회</t>
  </si>
  <si>
    <t>2009년도
(8회)</t>
    <phoneticPr fontId="3" type="noConversion"/>
  </si>
  <si>
    <t>갯벌</t>
  </si>
  <si>
    <t>해수욕장</t>
  </si>
  <si>
    <t>영광불갑산상사화축제</t>
  </si>
  <si>
    <t>9. 15~9. 17</t>
    <phoneticPr fontId="3" type="noConversion"/>
  </si>
  <si>
    <t>○ 대표프로그램 : 전국다문화모국춤
○ 상사화를 테마로한 공연, 전시 체험프로그램 운영
- 체험행사 : 상사화향수체험 외 17종
- 전시행사 : 상사화전시 외 8종
- 문화행사 :  상사화예술제 외 2종
○ 기타 특산품 판매  등</t>
  </si>
  <si>
    <t>영광불갑산상사화축제 추진위원회 /  영광불갑산상사화축제 집행위원회
(061-350-5752)</t>
  </si>
  <si>
    <t>상사화</t>
  </si>
  <si>
    <t>영광백수해안도로 노을축제</t>
  </si>
  <si>
    <t>10. 1~10. 2</t>
    <phoneticPr fontId="3" type="noConversion"/>
  </si>
  <si>
    <t>○ 대표프로그램 : 노을사진전
○ 노을을 테마로한 공연, 전시 체험프로그램 운영
- 주제프로그램 : 노을가요제 외 1종
- 체험행사 : 천일염 체험 외 4종
- 야간행사 : 불꽃놀이
○ 기타 특산품 판매  등</t>
  </si>
  <si>
    <t>백수읍 노을축제 추진위원회</t>
  </si>
  <si>
    <t>2010년도
(8회)</t>
    <phoneticPr fontId="3" type="noConversion"/>
  </si>
  <si>
    <t>노을</t>
  </si>
  <si>
    <t>해안도로</t>
  </si>
  <si>
    <t>장성군</t>
  </si>
  <si>
    <t>장성홍길동축제</t>
  </si>
  <si>
    <t>5월중</t>
    <phoneticPr fontId="3" type="noConversion"/>
  </si>
  <si>
    <t>○ 전국 홍길동댄스경연대회, 홍길동 추모제, 체험,전시,판매</t>
    <phoneticPr fontId="3" type="noConversion"/>
  </si>
  <si>
    <t>장성군/장성군축제위원회
(061-390-7242)</t>
    <phoneticPr fontId="3" type="noConversion"/>
  </si>
  <si>
    <t>1999년도
(17회)</t>
    <phoneticPr fontId="3" type="noConversion"/>
  </si>
  <si>
    <t>홍길동</t>
    <phoneticPr fontId="3" type="noConversion"/>
  </si>
  <si>
    <t xml:space="preserve"> ·공공(시군구)
 ·축제조직위</t>
    <phoneticPr fontId="3" type="noConversion"/>
  </si>
  <si>
    <t>홍길동테마파크</t>
  </si>
  <si>
    <t>장성백양단풍축제</t>
  </si>
  <si>
    <t>○ 백양사 산사음악회, 애기단풍 낭만무대, 체험, 전시, 판매</t>
    <phoneticPr fontId="3" type="noConversion"/>
  </si>
  <si>
    <t>백양사 단풍</t>
    <phoneticPr fontId="3" type="noConversion"/>
  </si>
  <si>
    <t>백양사</t>
  </si>
  <si>
    <t>장성백양고로쇠축제</t>
  </si>
  <si>
    <t>3월중</t>
    <phoneticPr fontId="3" type="noConversion"/>
  </si>
  <si>
    <t>○ 고로쇠 판매,각종 체험,전시, 공연 등</t>
    <phoneticPr fontId="3" type="noConversion"/>
  </si>
  <si>
    <t>장성군/장성군고로쇠축제추진위원회
(061-390-7242)</t>
    <phoneticPr fontId="3" type="noConversion"/>
  </si>
  <si>
    <t>2007년도
(10회)</t>
    <phoneticPr fontId="3" type="noConversion"/>
  </si>
  <si>
    <t>2007년도
(10회)</t>
    <phoneticPr fontId="3" type="noConversion"/>
  </si>
  <si>
    <t>장성 고로쇠</t>
    <phoneticPr fontId="3" type="noConversion"/>
  </si>
  <si>
    <t xml:space="preserve"> ·공공(읍면동)
 ·축제조직위</t>
    <phoneticPr fontId="3" type="noConversion"/>
  </si>
  <si>
    <t>남창계곡</t>
  </si>
  <si>
    <t>축령산산소편백축제</t>
  </si>
  <si>
    <t>○ 전남일보 녹색음악회, 산소음악회, 피톤치드 산림욕 등</t>
    <phoneticPr fontId="3" type="noConversion"/>
  </si>
  <si>
    <t>장성군/장성군축령산편백산소축제위원회
(061-390-7242)</t>
    <phoneticPr fontId="3" type="noConversion"/>
  </si>
  <si>
    <t>축령산 편백숲</t>
    <phoneticPr fontId="3" type="noConversion"/>
  </si>
  <si>
    <t>축령산조림지</t>
  </si>
  <si>
    <t>장성 황룡강 노란꽃잔치</t>
  </si>
  <si>
    <t>10. 14. ~ 30.
(예정)</t>
  </si>
  <si>
    <t xml:space="preserve">○ 가을 노란꽃을 테마로 한 조형물 전시
○ 남녀노소 누구나 즐길 수 있는 체험프로그램 운영
○ 개폐막 공연 등 </t>
    <phoneticPr fontId="3" type="noConversion"/>
  </si>
  <si>
    <t>가을 노란꽃</t>
  </si>
  <si>
    <t>황룡강변</t>
  </si>
  <si>
    <t>전라남도</t>
    <phoneticPr fontId="3" type="noConversion"/>
  </si>
  <si>
    <t>완도군</t>
    <phoneticPr fontId="3" type="noConversion"/>
  </si>
  <si>
    <t>완도청산도슬로걷기축제</t>
    <phoneticPr fontId="3" type="noConversion"/>
  </si>
  <si>
    <t>4.1~30</t>
    <phoneticPr fontId="3" type="noConversion"/>
  </si>
  <si>
    <t xml:space="preserve"> ○ 청산완보
 ○ 슬로길 걷기를 주제로한 공연,전시,체험프로그램운영
 ○ 9개분야 32개 프로그램  /  공식행사(4.9)</t>
    <phoneticPr fontId="3" type="noConversion"/>
  </si>
  <si>
    <t>완도군/ 청산도슬로걷기축제추진위원회
(김미령/ 061-550-5432)</t>
    <phoneticPr fontId="3" type="noConversion"/>
  </si>
  <si>
    <t>2009년
(8회)</t>
    <phoneticPr fontId="3" type="noConversion"/>
  </si>
  <si>
    <t>문화예술</t>
    <phoneticPr fontId="3" type="noConversion"/>
  </si>
  <si>
    <t xml:space="preserve">슬로길 </t>
    <phoneticPr fontId="3" type="noConversion"/>
  </si>
  <si>
    <t>매년</t>
    <phoneticPr fontId="3" type="noConversion"/>
  </si>
  <si>
    <t>축제조직위</t>
    <phoneticPr fontId="3" type="noConversion"/>
  </si>
  <si>
    <t>없음</t>
    <phoneticPr fontId="3" type="noConversion"/>
  </si>
  <si>
    <t>전체위탁</t>
    <phoneticPr fontId="3" type="noConversion"/>
  </si>
  <si>
    <t>청산도</t>
  </si>
  <si>
    <t>문화관광축제</t>
    <phoneticPr fontId="3" type="noConversion"/>
  </si>
  <si>
    <t>제3회청정완도
가을빛여행</t>
    <phoneticPr fontId="3" type="noConversion"/>
  </si>
  <si>
    <t>10월중</t>
    <phoneticPr fontId="3" type="noConversion"/>
  </si>
  <si>
    <t>○ 완도타워일원 국화전시
○ 가을 숲속음악회, 회 썰기, 오감 세일즈 페스티벌 등
○ 공연및 문화행사 : 7개 프로그램
○ 해조류 특산품 판매관 운영</t>
    <phoneticPr fontId="3" type="noConversion"/>
  </si>
  <si>
    <t>청정완도 가을빛축제추진위원회
(박준홍 / 550-5411)</t>
    <phoneticPr fontId="3" type="noConversion"/>
  </si>
  <si>
    <t>2015년
(2회)</t>
    <phoneticPr fontId="3" type="noConversion"/>
  </si>
  <si>
    <t>해조류 및 특산품</t>
    <phoneticPr fontId="3" type="noConversion"/>
  </si>
  <si>
    <t>부분위탁</t>
    <phoneticPr fontId="3" type="noConversion"/>
  </si>
  <si>
    <t>완도읍해변공원
완도수목원
완도타워 일원</t>
    <phoneticPr fontId="3" type="noConversion"/>
  </si>
  <si>
    <t>지역축제</t>
    <phoneticPr fontId="3" type="noConversion"/>
  </si>
  <si>
    <t>진도군</t>
    <phoneticPr fontId="3" type="noConversion"/>
  </si>
  <si>
    <t>제39회 진도신비의바닷길축제</t>
    <phoneticPr fontId="3" type="noConversion"/>
  </si>
  <si>
    <t>4. 26. ~ 4. 29.</t>
    <phoneticPr fontId="3" type="noConversion"/>
  </si>
  <si>
    <t>○ 신비의 바닷길 체험
○ '신비의땅을 울려라' 북놀이 퍼레이드
○ 새벽바닷길횃불퍼레이드
○ 뽕할머니 바닷길 소망띠 잇기
○ 진도무형문화재 공연(9종)
○ 진도개 공연 및 체험
○ 열려라 무지개길!(컬러풀 진도)
○ 글로벌 존(글로벌 음악여행)
○ 글로벌 민속 씨름대회
○ 응답하라'모세의기적'
○ 선박 퍼레이드 및 해상풍물뱃놀이 등</t>
    <phoneticPr fontId="3" type="noConversion"/>
  </si>
  <si>
    <t>진도군/(사)진도군관광진흥협의회</t>
    <phoneticPr fontId="3" type="noConversion"/>
  </si>
  <si>
    <t>1978년
(39회)</t>
    <phoneticPr fontId="3" type="noConversion"/>
  </si>
  <si>
    <t>생태자연</t>
    <phoneticPr fontId="3" type="noConversion"/>
  </si>
  <si>
    <t>바닷길</t>
    <phoneticPr fontId="3" type="noConversion"/>
  </si>
  <si>
    <t>사단법인</t>
    <phoneticPr fontId="3" type="noConversion"/>
  </si>
  <si>
    <t xml:space="preserve">있음
회장 : 1명
정규직 2명  </t>
    <phoneticPr fontId="3" type="noConversion"/>
  </si>
  <si>
    <t>자체추진</t>
    <phoneticPr fontId="3" type="noConversion"/>
  </si>
  <si>
    <t>고군면회동리
(바다)</t>
    <phoneticPr fontId="3" type="noConversion"/>
  </si>
  <si>
    <t>2017진도문화예술제</t>
    <phoneticPr fontId="3" type="noConversion"/>
  </si>
  <si>
    <t>10. 19. ~ 10. 22.</t>
    <phoneticPr fontId="3" type="noConversion"/>
  </si>
  <si>
    <t>○ 남도민요전국경창대회
○ 전국고수대회
○ 전국강강술래경연대회
○ 한중일 미술교류전
○ 국제 상장례 페스티벌
○ 대한민국 청소년 국악제
○ 전국소치미술대전
○ 전국한시진도백일장대회
○ 학생종합예술제 및 백일장 대회
○ 진도무형문화재 공개발표 등</t>
    <phoneticPr fontId="3" type="noConversion"/>
  </si>
  <si>
    <t>진도군/(사)한국예총 진도지회</t>
    <phoneticPr fontId="3" type="noConversion"/>
  </si>
  <si>
    <t>2012년
(6회)</t>
    <phoneticPr fontId="3" type="noConversion"/>
  </si>
  <si>
    <t>경연대회, 교류전</t>
    <phoneticPr fontId="3" type="noConversion"/>
  </si>
  <si>
    <t>있음
회장:1명
정규직: 1명
계약직:1명</t>
    <phoneticPr fontId="3" type="noConversion"/>
  </si>
  <si>
    <t>진도읍일원</t>
    <phoneticPr fontId="3" type="noConversion"/>
  </si>
  <si>
    <t>진도개페스티벌</t>
    <phoneticPr fontId="3" type="noConversion"/>
  </si>
  <si>
    <t>5. 6. ~ 5. 7.</t>
    <phoneticPr fontId="3" type="noConversion"/>
  </si>
  <si>
    <t>○ 진도개의 날 기념식
○ 진도개 공연, 경주, 어질리티
○ 캐니크로스 대회
○ 진도개 체험
○ dog스포츠 등</t>
    <phoneticPr fontId="3" type="noConversion"/>
  </si>
  <si>
    <t>진도군/진도개명견화사업단</t>
    <phoneticPr fontId="3" type="noConversion"/>
  </si>
  <si>
    <t>지역특산물</t>
    <phoneticPr fontId="3" type="noConversion"/>
  </si>
  <si>
    <t>진도개</t>
    <phoneticPr fontId="3" type="noConversion"/>
  </si>
  <si>
    <t>공공</t>
    <phoneticPr fontId="3" type="noConversion"/>
  </si>
  <si>
    <t>자제추진</t>
    <phoneticPr fontId="3" type="noConversion"/>
  </si>
  <si>
    <t>진도개테마파크</t>
    <phoneticPr fontId="3" type="noConversion"/>
  </si>
  <si>
    <t>진도꽃게축제</t>
    <phoneticPr fontId="3" type="noConversion"/>
  </si>
  <si>
    <t>10월 중</t>
    <phoneticPr fontId="3" type="noConversion"/>
  </si>
  <si>
    <t>○ 진도 꽃게 경매
○ 진도 꽃게 가요제
○ 청소년 어울한마당
○ 꽃게죽 시식회
○ 아빠와 함께 꽃게 만들기
○ 마당극 품바
○ 작은 서커스 등</t>
    <phoneticPr fontId="3" type="noConversion"/>
  </si>
  <si>
    <t>진도군수산업협동조합/진도군수협 꽃게한마당잔치
추진위원회</t>
    <phoneticPr fontId="3" type="noConversion"/>
  </si>
  <si>
    <t>2010년
(8회)</t>
    <phoneticPr fontId="3" type="noConversion"/>
  </si>
  <si>
    <t>꽃게</t>
    <phoneticPr fontId="3" type="noConversion"/>
  </si>
  <si>
    <t>축제추진위</t>
    <phoneticPr fontId="3" type="noConversion"/>
  </si>
  <si>
    <t>임회면 서망항
일원</t>
    <phoneticPr fontId="3" type="noConversion"/>
  </si>
  <si>
    <t>신안군</t>
    <phoneticPr fontId="3" type="noConversion"/>
  </si>
  <si>
    <t>신안튤립축제</t>
  </si>
  <si>
    <t>4월중</t>
    <phoneticPr fontId="3" type="noConversion"/>
  </si>
  <si>
    <t xml:space="preserve">○ 공식행사 : 늘푸른 문화봉사단 공연(트로트, 한춤 등)
○ 문화행사 : 복지재단공연
                    (벨리댄스, 한국무용, 가요, 민요)
○ 체험행사 : 튤립＆유채꽃밭승마체험
                    나무공예 및 향초만들기
</t>
    <phoneticPr fontId="3" type="noConversion"/>
  </si>
  <si>
    <t xml:space="preserve">신안군/신안튤립축제추진위원회
061-240-4042
</t>
    <phoneticPr fontId="3" type="noConversion"/>
  </si>
  <si>
    <t>2007년도
(제9회)</t>
    <phoneticPr fontId="3" type="noConversion"/>
  </si>
  <si>
    <t>꽃</t>
    <phoneticPr fontId="3" type="noConversion"/>
  </si>
  <si>
    <t>임자도 튤립공원</t>
  </si>
  <si>
    <t xml:space="preserve"> </t>
    <phoneticPr fontId="3" type="noConversion"/>
  </si>
  <si>
    <t>목포항, 삼학도</t>
  </si>
  <si>
    <t>옥곡면민공원,
국사봉일원</t>
    <phoneticPr fontId="3" type="noConversion"/>
  </si>
  <si>
    <t>농업기술센터
시험포장</t>
    <phoneticPr fontId="3" type="noConversion"/>
  </si>
  <si>
    <t>광영동
근린공원</t>
    <phoneticPr fontId="3" type="noConversion"/>
  </si>
  <si>
    <r>
      <t xml:space="preserve"> ○</t>
    </r>
    <r>
      <rPr>
        <u/>
        <sz val="11"/>
        <rFont val="HY중고딕"/>
        <family val="1"/>
        <charset val="129"/>
      </rPr>
      <t xml:space="preserve"> 힐링음식 판매</t>
    </r>
    <r>
      <rPr>
        <sz val="11"/>
        <rFont val="HY중고딕"/>
        <family val="1"/>
        <charset val="129"/>
      </rPr>
      <t xml:space="preserve">
 ○ 힐링음식 주제관 및 홍보관 운영 등 전시행사
 ○ 개막식, 문화공연, 요리 체험프로그램 등 운영  
 ○ 지역농특산물 판매, 걷기대회 등 부대행사</t>
    </r>
    <phoneticPr fontId="3" type="noConversion"/>
  </si>
  <si>
    <r>
      <t xml:space="preserve"> ○</t>
    </r>
    <r>
      <rPr>
        <u/>
        <sz val="11"/>
        <rFont val="HY중고딕"/>
        <family val="1"/>
        <charset val="129"/>
      </rPr>
      <t xml:space="preserve"> 국화꽃 동산 조성</t>
    </r>
    <r>
      <rPr>
        <sz val="11"/>
        <rFont val="HY중고딕"/>
        <family val="1"/>
        <charset val="129"/>
      </rPr>
      <t xml:space="preserve">
 ○ 문화체험프로그램 운영 
 ○ 지역농특산물 판매 등</t>
    </r>
    <phoneticPr fontId="3" type="noConversion"/>
  </si>
  <si>
    <r>
      <t xml:space="preserve"> ○</t>
    </r>
    <r>
      <rPr>
        <u/>
        <sz val="11"/>
        <rFont val="HY중고딕"/>
        <family val="1"/>
        <charset val="129"/>
      </rPr>
      <t xml:space="preserve"> 오감힐링걷기대회</t>
    </r>
    <r>
      <rPr>
        <sz val="11"/>
        <rFont val="HY중고딕"/>
        <family val="1"/>
        <charset val="129"/>
      </rPr>
      <t xml:space="preserve">
 ○ 문화체험프로그램 , 노래자랑 등</t>
    </r>
    <phoneticPr fontId="3" type="noConversion"/>
  </si>
  <si>
    <r>
      <t xml:space="preserve"> ○</t>
    </r>
    <r>
      <rPr>
        <u/>
        <sz val="11"/>
        <rFont val="HY중고딕"/>
        <family val="1"/>
        <charset val="129"/>
      </rPr>
      <t xml:space="preserve"> 운주사 와불 세우기 </t>
    </r>
    <r>
      <rPr>
        <sz val="11"/>
        <rFont val="HY중고딕"/>
        <family val="1"/>
        <charset val="129"/>
      </rPr>
      <t xml:space="preserve">
 ○ 운주사를 테마로 한 공연, 전시, 체험프로그램 운영
    - 7개 분야 40여개 프로그램
</t>
    </r>
    <phoneticPr fontId="3" type="noConversion"/>
  </si>
  <si>
    <r>
      <t xml:space="preserve"> 
 ○ </t>
    </r>
    <r>
      <rPr>
        <u/>
        <sz val="11"/>
        <rFont val="HY중고딕"/>
        <family val="1"/>
        <charset val="129"/>
      </rPr>
      <t>고인돌 이야기 재연(고인돌 끌기 등), 대동한마당</t>
    </r>
    <r>
      <rPr>
        <sz val="11"/>
        <rFont val="HY중고딕"/>
        <family val="1"/>
        <charset val="129"/>
      </rPr>
      <t xml:space="preserve">
 ○ 고인돌을 테마로 한 공연, 체험 프로그램 운영
 ○ 체험행사 : 민속놀이 등 11개 분야
 ○ 고인돌 걷기 대회
   </t>
    </r>
    <phoneticPr fontId="3" type="noConversion"/>
  </si>
  <si>
    <r>
      <t>○</t>
    </r>
    <r>
      <rPr>
        <u/>
        <sz val="11"/>
        <rFont val="HY중고딕"/>
        <family val="1"/>
        <charset val="129"/>
      </rPr>
      <t xml:space="preserve"> 적벽힐링건강걷기대회</t>
    </r>
    <r>
      <rPr>
        <sz val="11"/>
        <rFont val="HY중고딕"/>
        <family val="1"/>
        <charset val="129"/>
      </rPr>
      <t xml:space="preserve">
○ 적벽과 가을을 테마로 기념식, 기원제, 공연, 전시, 체험
    등 5개분야 16개 단위행사 진행</t>
    </r>
    <phoneticPr fontId="3" type="noConversion"/>
  </si>
  <si>
    <t>10월중</t>
    <phoneticPr fontId="3" type="noConversion"/>
  </si>
  <si>
    <t xml:space="preserve"> 장성군 경관도시과
/장성군축제위원회
(061.390-7380)</t>
    <phoneticPr fontId="3" type="noConversion"/>
  </si>
  <si>
    <t>○ 메인행사 : 마한분장퍼레이드, 소도제 등
○ 공연행사 : 마한어린이재롱잔치, 낭만콘서트 등
○ 경연행사 : 청소년 역사노래, 마한문화역사 발표 대회 등
○ 전시체험행사 : 마한의상 체험, 움집체험, 옥공예 체험 등
○ 부대행사 : 나주배 페스티벌, 평생학습 전시,체험 등</t>
    <phoneticPr fontId="3" type="noConversion"/>
  </si>
  <si>
    <r>
      <rPr>
        <b/>
        <sz val="11"/>
        <rFont val="HY중고딕"/>
        <family val="1"/>
        <charset val="129"/>
      </rPr>
      <t xml:space="preserve">  (6개분야 77여종)</t>
    </r>
    <r>
      <rPr>
        <sz val="11"/>
        <rFont val="HY중고딕"/>
        <family val="1"/>
        <charset val="129"/>
      </rPr>
      <t xml:space="preserve">
○ 차문화 행사 : 다신제, 티아트페스티벌,학생차예절경연 등
○ 체험행사 : 차만들기, 찻잎따기, 녹차족욕, 차밭나들이등
○ 전시판매행사 : 녹차전시판매, 농특산물 판매전
○ 공연·경연행사 : 길거리 퍼포먼스, 다문화음식경연 등
○부대행사 : 보성녹차마라톤대회, 일림산철쭉제 등
</t>
    </r>
  </si>
  <si>
    <t>`0</t>
    <phoneticPr fontId="3" type="noConversion"/>
  </si>
  <si>
    <t>미정</t>
    <phoneticPr fontId="3" type="noConversion"/>
  </si>
  <si>
    <t>본청</t>
    <phoneticPr fontId="3" type="noConversion"/>
  </si>
  <si>
    <t xml:space="preserve">   · 매년</t>
    <phoneticPr fontId="3" type="noConversion"/>
  </si>
  <si>
    <r>
      <t xml:space="preserve">○ 시연마당 : </t>
    </r>
    <r>
      <rPr>
        <b/>
        <sz val="11"/>
        <rFont val="HY중고딕"/>
        <family val="1"/>
        <charset val="129"/>
      </rPr>
      <t>고싸움놀이</t>
    </r>
    <r>
      <rPr>
        <sz val="11"/>
        <rFont val="HY중고딕"/>
        <family val="1"/>
        <charset val="129"/>
      </rPr>
      <t>/고퍼레이드/대동 큰줄다리기 등
○ 전통공연 : 국내 주요 민속놀이 공연 등
○ 문화공연 : 대중가수, 민요, 통기타 공연 등
○ 상설마당 : 공예체험/인형극장/신춘휘호 등
○ 체험마당 : 영상체험관/고ㆍ복주머니 포토존/민속놀이 등
풍등날리기, 달집태우기 등</t>
    </r>
    <phoneticPr fontId="3" type="noConversion"/>
  </si>
  <si>
    <r>
      <t xml:space="preserve">○ 전시프로그램 : 양림동 화가들, </t>
    </r>
    <r>
      <rPr>
        <b/>
        <sz val="11"/>
        <rFont val="HY중고딕"/>
        <family val="1"/>
        <charset val="129"/>
      </rPr>
      <t>양림동 출신 화가 특별전</t>
    </r>
    <r>
      <rPr>
        <sz val="11"/>
        <rFont val="HY중고딕"/>
        <family val="1"/>
        <charset val="129"/>
      </rPr>
      <t xml:space="preserve"> 등
○ 공연프로그램 : </t>
    </r>
    <r>
      <rPr>
        <b/>
        <sz val="11"/>
        <rFont val="HY중고딕"/>
        <family val="1"/>
        <charset val="129"/>
      </rPr>
      <t>가을 숲속 음악회</t>
    </r>
    <r>
      <rPr>
        <sz val="11"/>
        <rFont val="HY중고딕"/>
        <family val="1"/>
        <charset val="129"/>
      </rPr>
      <t>, 제창주의 추억찾기 등
○ 특별프로그램 :</t>
    </r>
    <r>
      <rPr>
        <b/>
        <sz val="11"/>
        <rFont val="HY중고딕"/>
        <family val="1"/>
        <charset val="129"/>
      </rPr>
      <t xml:space="preserve"> 국내 명사 인문학 강의</t>
    </r>
    <r>
      <rPr>
        <sz val="11"/>
        <rFont val="HY중고딕"/>
        <family val="1"/>
        <charset val="129"/>
      </rPr>
      <t>, 가을詩낭송대회 등
○ 참여프로그램 : 어린이가 그린 양림, 나도 양림의 시낭송가 등</t>
    </r>
    <phoneticPr fontId="3" type="noConversion"/>
  </si>
  <si>
    <t>지역축제</t>
    <phoneticPr fontId="3" type="noConversion"/>
  </si>
  <si>
    <t>지역축제</t>
    <phoneticPr fontId="3" type="noConversion"/>
  </si>
  <si>
    <t>문화관광축제
(글로벌육성축제)</t>
    <phoneticPr fontId="3" type="noConversion"/>
  </si>
  <si>
    <t>(6일간)</t>
    <phoneticPr fontId="3" type="noConversion"/>
  </si>
  <si>
    <t>(90일간)</t>
    <phoneticPr fontId="3" type="noConversion"/>
  </si>
  <si>
    <t>(49일간)</t>
    <phoneticPr fontId="3" type="noConversion"/>
  </si>
  <si>
    <t>(11일간)</t>
    <phoneticPr fontId="30" type="noConversion"/>
  </si>
  <si>
    <t>(30일간)</t>
    <phoneticPr fontId="3" type="noConversion"/>
  </si>
  <si>
    <t>(20일간)</t>
    <phoneticPr fontId="3" type="noConversion"/>
  </si>
  <si>
    <t>(17일간)</t>
    <phoneticPr fontId="3" type="noConversion"/>
  </si>
  <si>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</si>
  <si>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</si>
  <si>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</si>
  <si>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</si>
  <si>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</si>
  <si>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</si>
  <si>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</si>
  <si>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</si>
  <si>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</si>
  <si>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</si>
  <si>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</si>
  <si>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</si>
  <si>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</si>
  <si>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</si>
  <si>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</si>
  <si>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</si>
  <si>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</si>
  <si>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</si>
  <si>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</si>
  <si>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</si>
  <si>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</si>
  <si>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</si>
  <si>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</si>
  <si>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</si>
  <si>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</si>
  <si>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</si>
  <si>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경상북도</t>
  </si>
  <si>
    <t>포항시</t>
    <phoneticPr fontId="3" type="noConversion"/>
  </si>
  <si>
    <t>포항시</t>
    <phoneticPr fontId="3" type="noConversion"/>
  </si>
  <si>
    <t>구룡포수산물한마당잔치</t>
    <phoneticPr fontId="14" type="noConversion"/>
  </si>
  <si>
    <t>미정</t>
    <phoneticPr fontId="3" type="noConversion"/>
  </si>
  <si>
    <t>(5일간)</t>
    <phoneticPr fontId="3" type="noConversion"/>
  </si>
  <si>
    <t xml:space="preserve"> ○ 특산품인 대게, 도징어, 과메기등 시식, 
     각종 공연행사</t>
    <phoneticPr fontId="3" type="noConversion"/>
  </si>
  <si>
    <t>포항시
/구룡포수협, 대경일보
(054-270-2853)</t>
    <phoneticPr fontId="3" type="noConversion"/>
  </si>
  <si>
    <t>2012년
(제6회)</t>
    <phoneticPr fontId="14" type="noConversion"/>
  </si>
  <si>
    <t>대게, 오징어 등</t>
    <phoneticPr fontId="3" type="noConversion"/>
  </si>
  <si>
    <t>매년</t>
    <phoneticPr fontId="3" type="noConversion"/>
  </si>
  <si>
    <t>공공(시군구)</t>
    <phoneticPr fontId="3" type="noConversion"/>
  </si>
  <si>
    <t>없음</t>
    <phoneticPr fontId="3" type="noConversion"/>
  </si>
  <si>
    <t>자체추진</t>
    <phoneticPr fontId="3" type="noConversion"/>
  </si>
  <si>
    <t>바다</t>
    <phoneticPr fontId="3" type="noConversion"/>
  </si>
  <si>
    <t>지역축제</t>
    <phoneticPr fontId="3" type="noConversion"/>
  </si>
  <si>
    <t>포항시</t>
    <phoneticPr fontId="3" type="noConversion"/>
  </si>
  <si>
    <t>영일만 검은돌장어 축제</t>
    <phoneticPr fontId="14" type="noConversion"/>
  </si>
  <si>
    <t>미정</t>
    <phoneticPr fontId="14" type="noConversion"/>
  </si>
  <si>
    <t xml:space="preserve"> ○ 영일만 검은 돌장어 홍보 및 음식홍보</t>
    <phoneticPr fontId="3" type="noConversion"/>
  </si>
  <si>
    <t>포항시
/영일만검은 돌장어법인, 
경북매일
(054-270-2853)</t>
    <phoneticPr fontId="3" type="noConversion"/>
  </si>
  <si>
    <t>2014년
(제4회)</t>
    <phoneticPr fontId="14" type="noConversion"/>
  </si>
  <si>
    <t>영일만
검은돌장어</t>
    <phoneticPr fontId="3" type="noConversion"/>
  </si>
  <si>
    <t>연일부조장터문화축제</t>
  </si>
  <si>
    <t xml:space="preserve"> ○ 퍼레이드, 풍물장터운영, 전통체험, 씨름, 가요제</t>
    <phoneticPr fontId="3" type="noConversion"/>
  </si>
  <si>
    <t>포항시
/(사)연일향토청년회
(054-270-6586)</t>
    <phoneticPr fontId="3" type="noConversion"/>
  </si>
  <si>
    <t>2009년
(제10회)</t>
    <phoneticPr fontId="14" type="noConversion"/>
  </si>
  <si>
    <t>전통역사</t>
    <phoneticPr fontId="3" type="noConversion"/>
  </si>
  <si>
    <t>장터문화</t>
    <phoneticPr fontId="3" type="noConversion"/>
  </si>
  <si>
    <t>매년</t>
    <phoneticPr fontId="3" type="noConversion"/>
  </si>
  <si>
    <t>사단법인</t>
    <phoneticPr fontId="3" type="noConversion"/>
  </si>
  <si>
    <t>있음
계약직 1명</t>
    <phoneticPr fontId="3" type="noConversion"/>
  </si>
  <si>
    <t>자체추진</t>
    <phoneticPr fontId="3" type="noConversion"/>
  </si>
  <si>
    <t>하천</t>
    <phoneticPr fontId="3" type="noConversion"/>
  </si>
  <si>
    <t>지역축제</t>
    <phoneticPr fontId="3" type="noConversion"/>
  </si>
  <si>
    <t>포항시</t>
    <phoneticPr fontId="3" type="noConversion"/>
  </si>
  <si>
    <t>포항국제불빛축제</t>
    <phoneticPr fontId="14" type="noConversion"/>
  </si>
  <si>
    <t>7.26~7.30</t>
    <phoneticPr fontId="3" type="noConversion"/>
  </si>
  <si>
    <t>(5일간)</t>
    <phoneticPr fontId="3" type="noConversion"/>
  </si>
  <si>
    <t xml:space="preserve"> ○ 국제불꽃쇼, Daily뮤직불꽃쇼, 불빛퍼레이드, 
     버스킹페스티벌</t>
    <phoneticPr fontId="14" type="noConversion"/>
  </si>
  <si>
    <t>포항시
/포항문화재단
(054-270-2253)</t>
    <phoneticPr fontId="3" type="noConversion"/>
  </si>
  <si>
    <t>2004년도
(제14회)</t>
    <phoneticPr fontId="3" type="noConversion"/>
  </si>
  <si>
    <t>주민화합</t>
    <phoneticPr fontId="3" type="noConversion"/>
  </si>
  <si>
    <t>불꽃, 불빛</t>
    <phoneticPr fontId="3" type="noConversion"/>
  </si>
  <si>
    <t>매년</t>
    <phoneticPr fontId="3" type="noConversion"/>
  </si>
  <si>
    <t>재단법인</t>
    <phoneticPr fontId="3" type="noConversion"/>
  </si>
  <si>
    <t>있음
계약직 2명</t>
    <phoneticPr fontId="3" type="noConversion"/>
  </si>
  <si>
    <t>전체위탁</t>
    <phoneticPr fontId="3" type="noConversion"/>
  </si>
  <si>
    <t>바다,공원</t>
    <phoneticPr fontId="3" type="noConversion"/>
  </si>
  <si>
    <t>포항시</t>
    <phoneticPr fontId="3" type="noConversion"/>
  </si>
  <si>
    <t>스틸아트페스티벌</t>
    <phoneticPr fontId="3" type="noConversion"/>
  </si>
  <si>
    <t>9.20~10.20</t>
    <phoneticPr fontId="3" type="noConversion"/>
  </si>
  <si>
    <t>(5일간)</t>
    <phoneticPr fontId="3" type="noConversion"/>
  </si>
  <si>
    <t xml:space="preserve"> ○ 스틸아트웨이 조성, 스틸상품디자인 공모전,
     아트투어, 체험프로그램 및 문화공연 등</t>
    <phoneticPr fontId="3" type="noConversion"/>
  </si>
  <si>
    <t>포항시
/스틸아트페스트벌 운영위원회
(054-250-6023)</t>
    <phoneticPr fontId="3" type="noConversion"/>
  </si>
  <si>
    <t>2012년
(제6회)</t>
    <phoneticPr fontId="14" type="noConversion"/>
  </si>
  <si>
    <t>문화예술</t>
    <phoneticPr fontId="3" type="noConversion"/>
  </si>
  <si>
    <t>철(스틸)</t>
    <phoneticPr fontId="3" type="noConversion"/>
  </si>
  <si>
    <t>축제조직위</t>
    <phoneticPr fontId="3" type="noConversion"/>
  </si>
  <si>
    <t>있음
계약직 4명</t>
    <phoneticPr fontId="3" type="noConversion"/>
  </si>
  <si>
    <t>광장</t>
    <phoneticPr fontId="3" type="noConversion"/>
  </si>
  <si>
    <t>칠포재즈페스티벌</t>
    <phoneticPr fontId="14" type="noConversion"/>
  </si>
  <si>
    <t>9.22~9.24</t>
    <phoneticPr fontId="3" type="noConversion"/>
  </si>
  <si>
    <t xml:space="preserve"> ○ 국내외 유명뮤지션 17개 팀이 펼치는 재즈향연</t>
    <phoneticPr fontId="3" type="noConversion"/>
  </si>
  <si>
    <t>포항시
/(사)칠포재즈축제위원회
(054-270-2873)</t>
    <phoneticPr fontId="3" type="noConversion"/>
  </si>
  <si>
    <t>2007년
(제11회)</t>
    <phoneticPr fontId="14" type="noConversion"/>
  </si>
  <si>
    <t>음악(재즈)</t>
    <phoneticPr fontId="3" type="noConversion"/>
  </si>
  <si>
    <t>매년</t>
    <phoneticPr fontId="3" type="noConversion"/>
  </si>
  <si>
    <t>축제조직위</t>
    <phoneticPr fontId="3" type="noConversion"/>
  </si>
  <si>
    <t>없음</t>
    <phoneticPr fontId="3" type="noConversion"/>
  </si>
  <si>
    <t>전체위탁</t>
    <phoneticPr fontId="3" type="noConversion"/>
  </si>
  <si>
    <t>바다</t>
    <phoneticPr fontId="3" type="noConversion"/>
  </si>
  <si>
    <t>지역축제</t>
    <phoneticPr fontId="3" type="noConversion"/>
  </si>
  <si>
    <t>포항시</t>
    <phoneticPr fontId="3" type="noConversion"/>
  </si>
  <si>
    <t>포항운하축제</t>
    <phoneticPr fontId="14" type="noConversion"/>
  </si>
  <si>
    <t>9.23~9.24</t>
    <phoneticPr fontId="3" type="noConversion"/>
  </si>
  <si>
    <t>(5일간)</t>
    <phoneticPr fontId="3" type="noConversion"/>
  </si>
  <si>
    <t xml:space="preserve"> ○ 방티타기대회, 방티마라톤대회, 
     수상레저스포츠시연, 에코보트 콘테스트, 
     축하공연 등</t>
    <phoneticPr fontId="3" type="noConversion"/>
  </si>
  <si>
    <t>포항시
/포항MBC
(054-270-2254)</t>
    <phoneticPr fontId="3" type="noConversion"/>
  </si>
  <si>
    <t>2014년도
(제4회)</t>
    <phoneticPr fontId="14" type="noConversion"/>
  </si>
  <si>
    <t>주민화합</t>
    <phoneticPr fontId="3" type="noConversion"/>
  </si>
  <si>
    <t>운하</t>
    <phoneticPr fontId="3" type="noConversion"/>
  </si>
  <si>
    <t>언론사</t>
    <phoneticPr fontId="3" type="noConversion"/>
  </si>
  <si>
    <t>공원</t>
    <phoneticPr fontId="3" type="noConversion"/>
  </si>
  <si>
    <t>경상북도</t>
    <phoneticPr fontId="3" type="noConversion"/>
  </si>
  <si>
    <t>호미곶한민족해맞이축전</t>
    <phoneticPr fontId="3" type="noConversion"/>
  </si>
  <si>
    <t>12.31~1.1</t>
    <phoneticPr fontId="3" type="noConversion"/>
  </si>
  <si>
    <t>(2일간)</t>
    <phoneticPr fontId="3" type="noConversion"/>
  </si>
  <si>
    <t xml:space="preserve"> ○ 새해맞이 퍼포먼스, 해맞이, 헬기축하비행,
     사자성어, 디지털 타종식, 1만명 떡국나눔 등</t>
    <phoneticPr fontId="3" type="noConversion"/>
  </si>
  <si>
    <t>포항시
/포항문화재단
(054-270-2253)</t>
    <phoneticPr fontId="3" type="noConversion"/>
  </si>
  <si>
    <t>1999년
(제20회)</t>
    <phoneticPr fontId="3" type="noConversion"/>
  </si>
  <si>
    <t>해맞이</t>
    <phoneticPr fontId="3" type="noConversion"/>
  </si>
  <si>
    <t>재단법인</t>
    <phoneticPr fontId="3" type="noConversion"/>
  </si>
  <si>
    <t>있음
계약직 2명</t>
    <phoneticPr fontId="3" type="noConversion"/>
  </si>
  <si>
    <t>광장</t>
    <phoneticPr fontId="3" type="noConversion"/>
  </si>
  <si>
    <t>경주시</t>
    <phoneticPr fontId="3" type="noConversion"/>
  </si>
  <si>
    <t>신라문화제</t>
    <phoneticPr fontId="3" type="noConversion"/>
  </si>
  <si>
    <t>10.12~15</t>
    <phoneticPr fontId="3" type="noConversion"/>
  </si>
  <si>
    <t>(4일간)</t>
    <phoneticPr fontId="3" type="noConversion"/>
  </si>
  <si>
    <t>민속경연, 문예창작, 학술제전행사
○ 격년제로 대단위 행사 진행</t>
    <phoneticPr fontId="3" type="noConversion"/>
  </si>
  <si>
    <t>경주시/경주문화재단,
     경주문화원
(054-779-6072)</t>
    <phoneticPr fontId="3" type="noConversion"/>
  </si>
  <si>
    <t>1962년도
(45회)</t>
    <phoneticPr fontId="3" type="noConversion"/>
  </si>
  <si>
    <t>신라문화</t>
    <phoneticPr fontId="3" type="noConversion"/>
  </si>
  <si>
    <t>사단법인</t>
    <phoneticPr fontId="3" type="noConversion"/>
  </si>
  <si>
    <t>경주시내일원</t>
    <phoneticPr fontId="3" type="noConversion"/>
  </si>
  <si>
    <t>신라소리축제 에밀레전</t>
    <phoneticPr fontId="3" type="noConversion"/>
  </si>
  <si>
    <t>10월 중</t>
    <phoneticPr fontId="3" type="noConversion"/>
  </si>
  <si>
    <t>(3일간)</t>
    <phoneticPr fontId="3" type="noConversion"/>
  </si>
  <si>
    <t xml:space="preserve">○ 에밀레전 점등식
○ 신라종 관련 전시체험공연프로스램 운영
    - 신라간등회, 전통승무, 종 전시, 신라복 입기 등 </t>
    <phoneticPr fontId="3" type="noConversion"/>
  </si>
  <si>
    <t>경주시 문화예술과
     /BBS불교방송
(054-779-6072)</t>
    <phoneticPr fontId="3" type="noConversion"/>
  </si>
  <si>
    <t>2012년도
(6회)</t>
    <phoneticPr fontId="3" type="noConversion"/>
  </si>
  <si>
    <t>신라소리
에밀레종</t>
    <phoneticPr fontId="3" type="noConversion"/>
  </si>
  <si>
    <t>김천시</t>
    <phoneticPr fontId="3" type="noConversion"/>
  </si>
  <si>
    <t>김천국제가족연극제</t>
    <phoneticPr fontId="3" type="noConversion"/>
  </si>
  <si>
    <t>7월경</t>
    <phoneticPr fontId="3" type="noConversion"/>
  </si>
  <si>
    <t xml:space="preserve"> ○ 가족극 전문극단 경연 및 초청공연</t>
    <phoneticPr fontId="3" type="noConversion"/>
  </si>
  <si>
    <t>김천시청/김천국제가족연극제추진위원회 (054-420-6325)</t>
    <phoneticPr fontId="3" type="noConversion"/>
  </si>
  <si>
    <t>2002년도
(14회)</t>
    <phoneticPr fontId="3" type="noConversion"/>
  </si>
  <si>
    <t>연극</t>
    <phoneticPr fontId="3" type="noConversion"/>
  </si>
  <si>
    <t>부</t>
    <phoneticPr fontId="3" type="noConversion"/>
  </si>
  <si>
    <t>공연장</t>
    <phoneticPr fontId="3" type="noConversion"/>
  </si>
  <si>
    <t>김천가족영화제</t>
    <phoneticPr fontId="3" type="noConversion"/>
  </si>
  <si>
    <t>8월경</t>
    <phoneticPr fontId="3" type="noConversion"/>
  </si>
  <si>
    <t xml:space="preserve"> ○ 야외공연장 내 영화관람</t>
    <phoneticPr fontId="3" type="noConversion"/>
  </si>
  <si>
    <t>김청시청/공모를 통한 단체 선정(054-420-6325)</t>
    <phoneticPr fontId="3" type="noConversion"/>
  </si>
  <si>
    <t>2015년도
(2회)</t>
    <phoneticPr fontId="3" type="noConversion"/>
  </si>
  <si>
    <t>문화예술</t>
    <phoneticPr fontId="3" type="noConversion"/>
  </si>
  <si>
    <t>영화</t>
    <phoneticPr fontId="3" type="noConversion"/>
  </si>
  <si>
    <t>임의단체
(공모를 통한 위탁)</t>
    <phoneticPr fontId="3" type="noConversion"/>
  </si>
  <si>
    <t>김천시</t>
  </si>
  <si>
    <t>김천자두포도축제</t>
  </si>
  <si>
    <t>7월중순경</t>
    <phoneticPr fontId="3" type="noConversion"/>
  </si>
  <si>
    <t>미정</t>
    <phoneticPr fontId="3" type="noConversion"/>
  </si>
  <si>
    <t>○자두포도 수확체험행사
○특산물을 테마로한 전시, 체험프로그램운영
  - 누려라 참여행사 : 6여개 프로그램
  - 즐겨라 김천자두포도축제 : 5개분야 20여개 프로그램
  - 느껴라 김천의 맛 : 8여개 프로그램
○기타 특별행사 및 전시 등</t>
  </si>
  <si>
    <t>김천시/김천자두포도축제위원회
 (박영운 054-421-2602)</t>
    <phoneticPr fontId="3" type="noConversion"/>
  </si>
  <si>
    <t>지역특산물</t>
    <phoneticPr fontId="3" type="noConversion"/>
  </si>
  <si>
    <t>자두,포도</t>
    <phoneticPr fontId="3" type="noConversion"/>
  </si>
  <si>
    <t>부분위탁</t>
    <phoneticPr fontId="3" type="noConversion"/>
  </si>
  <si>
    <t>운동장, 농장</t>
    <phoneticPr fontId="3" type="noConversion"/>
  </si>
  <si>
    <t>지역축제</t>
    <phoneticPr fontId="3" type="noConversion"/>
  </si>
  <si>
    <t>안동시</t>
    <phoneticPr fontId="3" type="noConversion"/>
  </si>
  <si>
    <t>안동국제탈춤페스티벌</t>
    <phoneticPr fontId="3" type="noConversion"/>
  </si>
  <si>
    <t>9.29~10.8</t>
    <phoneticPr fontId="3" type="noConversion"/>
  </si>
  <si>
    <t>(10일간)</t>
    <phoneticPr fontId="3" type="noConversion"/>
  </si>
  <si>
    <t>(10일간)</t>
    <phoneticPr fontId="3" type="noConversion"/>
  </si>
  <si>
    <t>○ 국내외 공연단의 탈춤공연
○ 세계탈놀이 경연대회, 세계창작탈 공모전
○ 세계탈 전시회, 탈 만들기 체험, 인형극
○ 대동난장 퍼레이드 등</t>
    <phoneticPr fontId="3" type="noConversion"/>
  </si>
  <si>
    <t>안동시 체육관광과
/ 안동축제관광재단
(054-840-5511)</t>
  </si>
  <si>
    <t>1997년도
(20회)</t>
    <phoneticPr fontId="3" type="noConversion"/>
  </si>
  <si>
    <t>탈, 탈춤</t>
  </si>
  <si>
    <t xml:space="preserve">있음
정규직 11명
총 11명  </t>
    <phoneticPr fontId="3" type="noConversion"/>
  </si>
  <si>
    <t>탈춤공원, 하회마을, 안동시내</t>
    <phoneticPr fontId="3" type="noConversion"/>
  </si>
  <si>
    <t>안동시</t>
  </si>
  <si>
    <t>제46회 안동민속축제</t>
  </si>
  <si>
    <t>9.29~10.8</t>
  </si>
  <si>
    <t>○ 무형문화재 : 차전놀이,놋다리밟기,저전농요
○ 풍속 : 성황제, 서제, 양로연,향사례
○ 시연 : 헌다례, 전통탈곡, 향음주례
○ 대회 : 짚풀공예, 궁도, 내방가사, 씨름 등
○ 기타: 민속놀이한마당, 자연염색패션쇼 등</t>
  </si>
  <si>
    <t>안동시 문화에술과
/ 안동문화원
(054-859-0825)</t>
  </si>
  <si>
    <t>1968년도
(제46회)</t>
  </si>
  <si>
    <t>전통문화,민속</t>
  </si>
  <si>
    <t>있음
정규직 5명
총 5명</t>
  </si>
  <si>
    <t>탈춤페스티벌과 함께 진행</t>
    <phoneticPr fontId="3" type="noConversion"/>
  </si>
  <si>
    <t>안동봄꽃축제</t>
  </si>
  <si>
    <t>○ 벚꽃감상, 야간 벚꽃 조명쇼
○ 소규모 공연, 전시,체험행사</t>
  </si>
  <si>
    <t>봄꽃(벚꽃)</t>
  </si>
  <si>
    <t xml:space="preserve">있음
정규직 11명
총 11명  </t>
  </si>
  <si>
    <t>안동 벚꽃거리</t>
  </si>
  <si>
    <t>제29회 안동예술제</t>
  </si>
  <si>
    <t>○ 문인,미술,무용,음악,사진작가,국악,연예예술인, 연극협회 등 8개단체별 행사
○ 개막식 등</t>
  </si>
  <si>
    <t>안동시 문화에술과
/ 한국예총안동지부
(054-857-1767)</t>
  </si>
  <si>
    <t>1989년도
(제29회)</t>
  </si>
  <si>
    <t>예술</t>
  </si>
  <si>
    <t>있음
정규직 3명
총 3명</t>
  </si>
  <si>
    <t>안동시내</t>
  </si>
  <si>
    <t>경상북도</t>
    <phoneticPr fontId="3" type="noConversion"/>
  </si>
  <si>
    <t>구미시</t>
    <phoneticPr fontId="3" type="noConversion"/>
  </si>
  <si>
    <t>낙동강수상불꽃축제</t>
    <phoneticPr fontId="3" type="noConversion"/>
  </si>
  <si>
    <t xml:space="preserve"> ○ 수상불꽃쇼 및 문화공연</t>
    <phoneticPr fontId="3" type="noConversion"/>
  </si>
  <si>
    <t>구미시 문화관광담당관실
(054-480-6617)</t>
    <phoneticPr fontId="3" type="noConversion"/>
  </si>
  <si>
    <t>2016년도
(2회)</t>
    <phoneticPr fontId="3" type="noConversion"/>
  </si>
  <si>
    <t>문화예술</t>
    <phoneticPr fontId="3" type="noConversion"/>
  </si>
  <si>
    <t>강, 불꽃</t>
    <phoneticPr fontId="3" type="noConversion"/>
  </si>
  <si>
    <t>매년</t>
    <phoneticPr fontId="3" type="noConversion"/>
  </si>
  <si>
    <t>공공</t>
    <phoneticPr fontId="3" type="noConversion"/>
  </si>
  <si>
    <t>없음</t>
    <phoneticPr fontId="3" type="noConversion"/>
  </si>
  <si>
    <t>자체추진</t>
    <phoneticPr fontId="3" type="noConversion"/>
  </si>
  <si>
    <t>강변 공원일대</t>
    <phoneticPr fontId="3" type="noConversion"/>
  </si>
  <si>
    <t>구미국제음악제</t>
    <phoneticPr fontId="3" type="noConversion"/>
  </si>
  <si>
    <t>9. 10~`15</t>
    <phoneticPr fontId="3" type="noConversion"/>
  </si>
  <si>
    <t xml:space="preserve"> ○ 전야제, 메인공연, 프린지공연, 교육 및 특강 등</t>
  </si>
  <si>
    <t>2012년도
(5회)</t>
    <phoneticPr fontId="3" type="noConversion"/>
  </si>
  <si>
    <t>2012년도
(5회)</t>
    <phoneticPr fontId="3" type="noConversion"/>
  </si>
  <si>
    <t>음악</t>
    <phoneticPr fontId="3" type="noConversion"/>
  </si>
  <si>
    <t>임의단체</t>
    <phoneticPr fontId="3" type="noConversion"/>
  </si>
  <si>
    <t>전체위탁</t>
    <phoneticPr fontId="3" type="noConversion"/>
  </si>
  <si>
    <t>예술회관 외
도심 일대</t>
    <phoneticPr fontId="3" type="noConversion"/>
  </si>
  <si>
    <t>구미아시아연극제</t>
    <phoneticPr fontId="3" type="noConversion"/>
  </si>
  <si>
    <t xml:space="preserve"> ○ 아시아 극단 초청공연, 찾아가는 공연, 영호남교류 등</t>
    <phoneticPr fontId="3" type="noConversion"/>
  </si>
  <si>
    <t>구미시 문화관광담당관실
(054-480-6602)</t>
    <phoneticPr fontId="3" type="noConversion"/>
  </si>
  <si>
    <t>2012년도
(6회)</t>
    <phoneticPr fontId="3" type="noConversion"/>
  </si>
  <si>
    <t>2012년도
(6회)</t>
    <phoneticPr fontId="3" type="noConversion"/>
  </si>
  <si>
    <t>연극</t>
    <phoneticPr fontId="3" type="noConversion"/>
  </si>
  <si>
    <t>사단법인</t>
    <phoneticPr fontId="3" type="noConversion"/>
  </si>
  <si>
    <t>영주시</t>
    <phoneticPr fontId="3" type="noConversion"/>
  </si>
  <si>
    <t>영주시</t>
    <phoneticPr fontId="3" type="noConversion"/>
  </si>
  <si>
    <t>영주한국선비문화축제</t>
    <phoneticPr fontId="3" type="noConversion"/>
  </si>
  <si>
    <t>5.4∼5.7</t>
    <phoneticPr fontId="3" type="noConversion"/>
  </si>
  <si>
    <t>(4일간)</t>
    <phoneticPr fontId="3" type="noConversion"/>
  </si>
  <si>
    <t xml:space="preserve"> ○ 선비세상 멀티미디어 퍼포먼스 개막, 선비인형극 등
 ○ 전통성년식, 혼례, 과거제, 장원급제, 선비유림장 등
 ○ 초군청 줄다리기, 선비정신 실천운동 등</t>
    <phoneticPr fontId="3" type="noConversion"/>
  </si>
  <si>
    <t>영주시/(재)영주문화관광재단</t>
    <phoneticPr fontId="3" type="noConversion"/>
  </si>
  <si>
    <t>영주시/(재)영주문화관광재단</t>
    <phoneticPr fontId="3" type="noConversion"/>
  </si>
  <si>
    <t>2008년
(10회)</t>
    <phoneticPr fontId="3" type="noConversion"/>
  </si>
  <si>
    <t>전통역사</t>
    <phoneticPr fontId="3" type="noConversion"/>
  </si>
  <si>
    <t>전통(선비문화)</t>
    <phoneticPr fontId="3" type="noConversion"/>
  </si>
  <si>
    <t>재단법인</t>
    <phoneticPr fontId="3" type="noConversion"/>
  </si>
  <si>
    <t>있음
계약직 3명
총 3명</t>
    <phoneticPr fontId="3" type="noConversion"/>
  </si>
  <si>
    <t>있음
계약직 3명
총 3명</t>
    <phoneticPr fontId="3" type="noConversion"/>
  </si>
  <si>
    <t>유적지
(선비촌)</t>
    <phoneticPr fontId="3" type="noConversion"/>
  </si>
  <si>
    <t>경북영주풍기인삼축제</t>
    <phoneticPr fontId="3" type="noConversion"/>
  </si>
  <si>
    <t>10.21∼10.29</t>
    <phoneticPr fontId="3" type="noConversion"/>
  </si>
  <si>
    <t>(9일간)</t>
    <phoneticPr fontId="3" type="noConversion"/>
  </si>
  <si>
    <t>○ 풍기인삼 퍼포먼스, 풍기인삼 설화 마당극, 음악회 등
○ 풍기인삼홍보관, 삼삼 보디빌딩대회 등
○ 인삼캐기체험,  인삼깍기대회
○ 인삼&amp;건강체험존 등</t>
    <phoneticPr fontId="3" type="noConversion"/>
  </si>
  <si>
    <t>1998년
(20회)</t>
    <phoneticPr fontId="3" type="noConversion"/>
  </si>
  <si>
    <t>인삼</t>
    <phoneticPr fontId="3" type="noConversion"/>
  </si>
  <si>
    <t>하천(광장)</t>
    <phoneticPr fontId="3" type="noConversion"/>
  </si>
  <si>
    <t>영주무섬외나무다리
축제</t>
    <phoneticPr fontId="3" type="noConversion"/>
  </si>
  <si>
    <t>(1일간)</t>
    <phoneticPr fontId="3" type="noConversion"/>
  </si>
  <si>
    <t>○ 외나무다리 퍼포먼스, 외나무다리 빨리걷기
○ 전동혼례 재현, 상여행렬 재현, 
○ 무섬마을 전통문화체험 및 전시, 별보기 체험 등</t>
    <phoneticPr fontId="3" type="noConversion"/>
  </si>
  <si>
    <t>2005년
(17회)</t>
    <phoneticPr fontId="3" type="noConversion"/>
  </si>
  <si>
    <t>외나무다리</t>
    <phoneticPr fontId="3" type="noConversion"/>
  </si>
  <si>
    <t>유적지
(무섬마을)</t>
    <phoneticPr fontId="3" type="noConversion"/>
  </si>
  <si>
    <t>영주소백산철쭉제</t>
    <phoneticPr fontId="3" type="noConversion"/>
  </si>
  <si>
    <t>5.27∼5.28</t>
    <phoneticPr fontId="3" type="noConversion"/>
  </si>
  <si>
    <t>○ 소백산 산신제, 뮤직로드(버스킹), 소백산 산사음악회
○ 힐링 소백산 체험 및 전시
○ 농·특산물 홍보마케팅 행사
○ 힐링 건강 체험 및 전시 등</t>
    <phoneticPr fontId="3" type="noConversion"/>
  </si>
  <si>
    <t>1997년
(20회)</t>
    <phoneticPr fontId="3" type="noConversion"/>
  </si>
  <si>
    <t>철쭉</t>
    <phoneticPr fontId="3" type="noConversion"/>
  </si>
  <si>
    <t>소백산</t>
    <phoneticPr fontId="3" type="noConversion"/>
  </si>
  <si>
    <t>영천시</t>
    <phoneticPr fontId="3" type="noConversion"/>
  </si>
  <si>
    <t>영천보현산별빛축제</t>
    <phoneticPr fontId="3" type="noConversion"/>
  </si>
  <si>
    <t>5.4~5.7
(4일간)</t>
    <phoneticPr fontId="3" type="noConversion"/>
  </si>
  <si>
    <t>○ 천문과학관 체험
○ 천문·우주를 테마로한 공연, 전시. 체험프로그램 운영
○ 주제관(천문·우주·과학 전시, 체험프로그램) 운영
○ 주무대 운영(별빛테마강좌, 별별어울마당, 대북공연, 별자리 강좌등
○ 스타파티, 별빛공예체험, 별마차체험, 삼굿구이 체험,
    태양광자동차 경진대회, 청소년미술실기대회, 별빛
   문학제, 별빛카카오톡 홍보왕선발대회 등</t>
    <phoneticPr fontId="3" type="noConversion"/>
  </si>
  <si>
    <t>영천시
/영천보현산별빛축제위원회
00554-330-6584</t>
    <phoneticPr fontId="3" type="noConversion"/>
  </si>
  <si>
    <t>천문,우주,과학</t>
    <phoneticPr fontId="3" type="noConversion"/>
  </si>
  <si>
    <t>축제위원회</t>
    <phoneticPr fontId="3" type="noConversion"/>
  </si>
  <si>
    <t>보현산천문과학관 일원</t>
    <phoneticPr fontId="3" type="noConversion"/>
  </si>
  <si>
    <t>영천한약축제</t>
    <phoneticPr fontId="3" type="noConversion"/>
  </si>
  <si>
    <t xml:space="preserve">9.29.~10.2.
(안)    </t>
    <phoneticPr fontId="3" type="noConversion"/>
  </si>
  <si>
    <t xml:space="preserve">○ 한방주제관(한방五感체험관)운영
○ 한방을 테마로한 공연, 전시, 체험프로그램 운영
○ 한방Big10 전시. 체험관 등 부스운영(230개 부스)
○ MBC가요베스트, 대한민국 문화의달 행사, 약초종합
    처리장 개소식, 한방세미나 등 행사연계 운영  </t>
    <phoneticPr fontId="3" type="noConversion"/>
  </si>
  <si>
    <t xml:space="preserve">영천시(영천한약축제추진위원회)
/영천한방산업발전협의회
(054-339-7281)
</t>
    <phoneticPr fontId="3" type="noConversion"/>
  </si>
  <si>
    <t>2003년도
(15회)</t>
    <phoneticPr fontId="3" type="noConversion"/>
  </si>
  <si>
    <t xml:space="preserve">한방(한약)
</t>
    <phoneticPr fontId="3" type="noConversion"/>
  </si>
  <si>
    <t>·주최: 공공(市)
·주관: 한방단체
            (협의회)</t>
    <phoneticPr fontId="3" type="noConversion"/>
  </si>
  <si>
    <t xml:space="preserve">있음
정규직 0명
계약직 1명
총 1명  </t>
    <phoneticPr fontId="3" type="noConversion"/>
  </si>
  <si>
    <t>·전체위탁
(행정지원팀
 구성 지원)</t>
    <phoneticPr fontId="3" type="noConversion"/>
  </si>
  <si>
    <t>영천강변공원    (약전거리, 한약재유통단지 연계)</t>
    <phoneticPr fontId="3" type="noConversion"/>
  </si>
  <si>
    <t>영천문화예술제</t>
    <phoneticPr fontId="3" type="noConversion"/>
  </si>
  <si>
    <t>10월</t>
    <phoneticPr fontId="3" type="noConversion"/>
  </si>
  <si>
    <t>○ 조선통신사행렬 재연 및 시민퍼레이드
○ 마상재 시연 및 전별연 공연
○ 제22회 왕평가요제
○ 체험행사, 경연행사, 전시행사, 공연행사 등</t>
    <phoneticPr fontId="3" type="noConversion"/>
  </si>
  <si>
    <t>영천문화예술추진위원회
/영천문화원, 한국예총 영천지회
(054-334-3030)</t>
    <phoneticPr fontId="3" type="noConversion"/>
  </si>
  <si>
    <t>1974년
(44회)</t>
    <phoneticPr fontId="3" type="noConversion"/>
  </si>
  <si>
    <t>문화예술, 조선통신사, 마상재 등</t>
    <phoneticPr fontId="3" type="noConversion"/>
  </si>
  <si>
    <t>영천강변공원</t>
    <phoneticPr fontId="3" type="noConversion"/>
  </si>
  <si>
    <t>상주시</t>
    <phoneticPr fontId="3" type="noConversion"/>
  </si>
  <si>
    <t>상주이야기축제</t>
    <phoneticPr fontId="3" type="noConversion"/>
  </si>
  <si>
    <t>○"나와 자전거"이야기 경연대회                                                    ○자전거, 삼백 등을 테마로 한 전시 체험프로그램              ○개폐막 공연, 주제공연 및 문화공연                                            - 낙동강 7경문화행사, 컬투이야기쇼,상주시민노래자랑 - 어린이 인형극, 연극                                                  ○ 지상최대의 자전거 퍼레이드, 전국챌린저MTB대회    ○ DJ우체통이야기(축제전문DJ와 관람객의 전화연결)</t>
    <phoneticPr fontId="3" type="noConversion"/>
  </si>
  <si>
    <t>상주시 관광진흥과/상주시축제추진위원회(054-537-7109)</t>
    <phoneticPr fontId="3" type="noConversion"/>
  </si>
  <si>
    <t>2008년도     (12회)</t>
    <phoneticPr fontId="3" type="noConversion"/>
  </si>
  <si>
    <t>자전거이야기</t>
    <phoneticPr fontId="3" type="noConversion"/>
  </si>
  <si>
    <t xml:space="preserve">공원
</t>
    <phoneticPr fontId="3" type="noConversion"/>
  </si>
  <si>
    <t>문경시</t>
    <phoneticPr fontId="3" type="noConversion"/>
  </si>
  <si>
    <t>문경전통찻사발축제</t>
    <phoneticPr fontId="3" type="noConversion"/>
  </si>
  <si>
    <t>○ 개막식 및 밤사랑축제
○ 전국찻사발공모대전
○ 도자국제교류전
○ 도예명장특별전,문경전통도자기명품전
○ 어린이 사기장전
○ 찻사발빚기, 찻사발그림그리기
○ 망댕이가마 불지피기 체험</t>
    <phoneticPr fontId="3" type="noConversion"/>
  </si>
  <si>
    <t>문경시 
/ 문경축제관광조직위원회
문경전통찻사발축제추진위원회
(054-550-6395)</t>
  </si>
  <si>
    <t>1999년
(18회)</t>
  </si>
  <si>
    <t>찻사발</t>
    <phoneticPr fontId="3" type="noConversion"/>
  </si>
  <si>
    <t xml:space="preserve"> ·공공(시군구)
 ·축제추진위
 ·재단법인</t>
  </si>
  <si>
    <t>있음
(정규직 3명)</t>
    <phoneticPr fontId="3" type="noConversion"/>
  </si>
  <si>
    <t>문경새재도립공원</t>
    <phoneticPr fontId="3" type="noConversion"/>
  </si>
  <si>
    <t>문경약돌한우축제</t>
    <phoneticPr fontId="3" type="noConversion"/>
  </si>
  <si>
    <t xml:space="preserve"> ○ 문경약돌한우 직판 행사
 ○약듈한우를 테마로한 공연, 전시, 체험프로그램 운영
 ○ 개막 공연, 주제공연 및 문화공연
    - 5개 분야 10여개 프로그램
 ○ 문경약돌한우관련 특판행사 및 전시</t>
    <phoneticPr fontId="3" type="noConversion"/>
  </si>
  <si>
    <t>문경시 
/ 문경축제관광조직위원회
문경약돌한우축제추진위원회
(054-550-6282)</t>
    <phoneticPr fontId="3" type="noConversion"/>
  </si>
  <si>
    <t>2010년(8회)</t>
    <phoneticPr fontId="3" type="noConversion"/>
  </si>
  <si>
    <t>문경약돌한우
특판 및 홍보</t>
    <phoneticPr fontId="3" type="noConversion"/>
  </si>
  <si>
    <t>·공공(시군구)
 ·축제추진위
 ·재단법인</t>
    <phoneticPr fontId="3" type="noConversion"/>
  </si>
  <si>
    <t>문경시</t>
  </si>
  <si>
    <t>문경오미자축제</t>
  </si>
  <si>
    <t>9월경</t>
  </si>
  <si>
    <t>○ 오미자 판매,체험,전시 등</t>
  </si>
  <si>
    <t xml:space="preserve">
재)문경축제관광조직위원회
(054-550-7677)
문경오미자축제추진위원회
(054-554-7555)</t>
  </si>
  <si>
    <t>오미자</t>
  </si>
  <si>
    <t xml:space="preserve">있음
정규직 2명
계약직 1명
총 3명  </t>
  </si>
  <si>
    <t>·부분위탁
 (운영,하드웨어, 
   프로그램)</t>
  </si>
  <si>
    <t>문경새재도립공원</t>
  </si>
  <si>
    <t>문경사과축제</t>
  </si>
  <si>
    <t>10월경</t>
  </si>
  <si>
    <t>○ 사과 판매,체험,전시 등</t>
  </si>
  <si>
    <t xml:space="preserve">
재)문경축제관광조직위원회
(054-550-7677)
문경사과축제추진위원회
(054-553-1024)</t>
  </si>
  <si>
    <t>사과</t>
  </si>
  <si>
    <t>경산시</t>
    <phoneticPr fontId="3" type="noConversion"/>
  </si>
  <si>
    <t>경산자인단오제</t>
    <phoneticPr fontId="3" type="noConversion"/>
  </si>
  <si>
    <t>6.9.~6.11.
(3일간예정)</t>
    <phoneticPr fontId="3" type="noConversion"/>
  </si>
  <si>
    <t xml:space="preserve"> ○ 지정문화재 행사 5개
   - 여원무, 한장군제, 자인팔광대, 호장장군행렬, 큰굿
 ○ 한장군 및 단오를 테마로한 공연, 전시, 체험프로그램</t>
    <phoneticPr fontId="3" type="noConversion"/>
  </si>
  <si>
    <t>(사)경산자인단오제보존회
/(사)경산자인단오제보존회
(053-856-5765)</t>
    <phoneticPr fontId="3" type="noConversion"/>
  </si>
  <si>
    <t>1970년
(40회)</t>
    <phoneticPr fontId="3" type="noConversion"/>
  </si>
  <si>
    <t>한장군 및
단오</t>
    <phoneticPr fontId="3" type="noConversion"/>
  </si>
  <si>
    <t>있음
정규직 2명</t>
    <phoneticPr fontId="3" type="noConversion"/>
  </si>
  <si>
    <t>사적지
(자인계정숲)</t>
    <phoneticPr fontId="3" type="noConversion"/>
  </si>
  <si>
    <t>경산갓바위소원성취축제</t>
    <phoneticPr fontId="3" type="noConversion"/>
  </si>
  <si>
    <t>9~10월경</t>
    <phoneticPr fontId="3" type="noConversion"/>
  </si>
  <si>
    <t xml:space="preserve"> ○ 소원기원제 개최
 ○ 소원성취를 테마로한 공연, 전시, 체험프로그램 운영
</t>
    <phoneticPr fontId="3" type="noConversion"/>
  </si>
  <si>
    <t>경산시 문화관광과
/경산갓바위축제추진위원회
(053-810-5358)</t>
    <phoneticPr fontId="3" type="noConversion"/>
  </si>
  <si>
    <t>1998년
(17회)</t>
    <phoneticPr fontId="3" type="noConversion"/>
  </si>
  <si>
    <t>경산팔공산관봉석조여래좌상</t>
    <phoneticPr fontId="3" type="noConversion"/>
  </si>
  <si>
    <t>축제전후로
상설운영</t>
    <phoneticPr fontId="3" type="noConversion"/>
  </si>
  <si>
    <t>갓바위
공영주차장</t>
    <phoneticPr fontId="3" type="noConversion"/>
  </si>
  <si>
    <t>의성군</t>
    <phoneticPr fontId="3" type="noConversion"/>
  </si>
  <si>
    <t>의성산수유꽃축제</t>
    <phoneticPr fontId="3" type="noConversion"/>
  </si>
  <si>
    <t>3. 25. ~ 4. 2.</t>
    <phoneticPr fontId="3" type="noConversion"/>
  </si>
  <si>
    <t xml:space="preserve"> ○ 산수유꽃길걷기(대표프로그램)
 ○ 산수유등산대회
 ○ 떡메치기, 두부만들기 등 체험행사</t>
    <phoneticPr fontId="3" type="noConversion"/>
  </si>
  <si>
    <t>의성군 문화관광과
/ 의성군축제추진위원회
(054-830-6096)</t>
    <phoneticPr fontId="3" type="noConversion"/>
  </si>
  <si>
    <t>산수유꽃</t>
    <phoneticPr fontId="3" type="noConversion"/>
  </si>
  <si>
    <t>의성세계연축제</t>
    <phoneticPr fontId="3" type="noConversion"/>
  </si>
  <si>
    <t>4. 1. ~ 4. 2.
(미확정)</t>
    <phoneticPr fontId="3" type="noConversion"/>
  </si>
  <si>
    <t xml:space="preserve"> ○ 카이트 퍼레이드
 ○ 스포츠카이트월드챔피언십(대표프로그램)
 ○ 전국연날리기대회, 읍면 대형방패연챌린지</t>
    <phoneticPr fontId="3" type="noConversion"/>
  </si>
  <si>
    <t>의성군 문화관광과
/ 의성군 축제추진위원회
(054-830-6096)</t>
    <phoneticPr fontId="3" type="noConversion"/>
  </si>
  <si>
    <t>연날리기</t>
    <phoneticPr fontId="3" type="noConversion"/>
  </si>
  <si>
    <t>청송군</t>
    <phoneticPr fontId="3" type="noConversion"/>
  </si>
  <si>
    <t>제31회 주왕산수달래축제</t>
    <phoneticPr fontId="3" type="noConversion"/>
  </si>
  <si>
    <t>4월 말</t>
    <phoneticPr fontId="3" type="noConversion"/>
  </si>
  <si>
    <t xml:space="preserve"> ○ 제4회 전국 수달래꽃줄엮기 경연대회
 ○ 주왕산과 수달래를 테마로 한 공연, 전시, 체험 등
 ○ 봄맞이 캠핑축제, 라디엔티어링 등
 </t>
    <phoneticPr fontId="3" type="noConversion"/>
  </si>
  <si>
    <t>청송군 문화관광과
/ 청송군축제추진위원회
(054-870-6237)</t>
    <phoneticPr fontId="3" type="noConversion"/>
  </si>
  <si>
    <t>1986년도
(31)</t>
    <phoneticPr fontId="3" type="noConversion"/>
  </si>
  <si>
    <t>주왕산, 수달래</t>
    <phoneticPr fontId="3" type="noConversion"/>
  </si>
  <si>
    <t>제13회 청송사과축제</t>
    <phoneticPr fontId="3" type="noConversion"/>
  </si>
  <si>
    <t>11월 초</t>
    <phoneticPr fontId="3" type="noConversion"/>
  </si>
  <si>
    <t xml:space="preserve"> ○ 사과도깨비 퍼레이드 및 사과도깨비춤 경연대회
 ○ 청송군 대표 특산물인 청송사과를 소재로
     공연, 전시, 체험프로그램 운영</t>
    <phoneticPr fontId="3" type="noConversion"/>
  </si>
  <si>
    <t>청송군 문화관광과
/청송군축제추진위원회
(054-870-6237)</t>
    <phoneticPr fontId="3" type="noConversion"/>
  </si>
  <si>
    <t>2004년도
(13회)</t>
    <phoneticPr fontId="3" type="noConversion"/>
  </si>
  <si>
    <t>사과</t>
    <phoneticPr fontId="3" type="noConversion"/>
  </si>
  <si>
    <t>영양군</t>
    <phoneticPr fontId="3" type="noConversion"/>
  </si>
  <si>
    <t>제13회영양산나물축제</t>
    <phoneticPr fontId="3" type="noConversion"/>
  </si>
  <si>
    <t>5.11~5.14</t>
    <phoneticPr fontId="3" type="noConversion"/>
  </si>
  <si>
    <t xml:space="preserve"> ○ 산나물채취체험 
 ○ 산나물을 테마로 한 공연,전시, 체험프로그램 운영
 ○ 주제공연 및 문화공연
    - 4개분야 20여개 프로그램
 ○ 산나물판매 부스 운영 등</t>
    <phoneticPr fontId="3" type="noConversion"/>
  </si>
  <si>
    <t>영양군/(재)영양축제관광재단
(054-680-6412)</t>
    <phoneticPr fontId="3" type="noConversion"/>
  </si>
  <si>
    <t>산나물</t>
  </si>
  <si>
    <t xml:space="preserve"> 매년</t>
    <phoneticPr fontId="3" type="noConversion"/>
  </si>
  <si>
    <t>있음
정규직 2명
공무원파견 1명
총3명</t>
  </si>
  <si>
    <t>운동장, 산</t>
    <phoneticPr fontId="3" type="noConversion"/>
  </si>
  <si>
    <t>2017 빛깔찬 영양김장축제</t>
    <phoneticPr fontId="3" type="noConversion"/>
  </si>
  <si>
    <t>11.14~11.19</t>
    <phoneticPr fontId="3" type="noConversion"/>
  </si>
  <si>
    <t xml:space="preserve"> ○ 김장담그기체험
 ○ 김치를 테마로한 공연, 전시, 체험프로그램 운영
 ○ 주제공연 및 문화공연
    - 4개분야 10여개 프로그램
 ○ 영양 특산물 장터 운영 등</t>
    <phoneticPr fontId="3" type="noConversion"/>
  </si>
  <si>
    <t>기타(군민회관)</t>
    <phoneticPr fontId="3" type="noConversion"/>
  </si>
  <si>
    <t>영양고추 H.O.T Festival</t>
    <phoneticPr fontId="3" type="noConversion"/>
  </si>
  <si>
    <t xml:space="preserve"> ○ 영양고추 테마동산 등
 ○ 고추를 테마로한 공연, 전시, 체험프로그램 운영
 ○ 주제공연 등 10여개 프로그램
 ○ 기타 특별행사 및 전시 등</t>
    <phoneticPr fontId="3" type="noConversion"/>
  </si>
  <si>
    <t>영양군/(재)영양축제·관광재단(054-680-6412)</t>
    <phoneticPr fontId="3" type="noConversion"/>
  </si>
  <si>
    <t>고추, 고춧가루, 사과등</t>
    <phoneticPr fontId="3" type="noConversion"/>
  </si>
  <si>
    <t>있음
정규직 2명
공무원파견 1명
총3명</t>
    <phoneticPr fontId="3" type="noConversion"/>
  </si>
  <si>
    <t>음식디미방페스티벌</t>
    <phoneticPr fontId="3" type="noConversion"/>
  </si>
  <si>
    <t xml:space="preserve"> ○ 음식디미방 청소년 요리 경연대회
 ○ 음식디미방을 테마로한 전시, 체험프로그램 운영
 ○ 주제공연 및 문화공연
     - 4개분야 10여개 프로그램 
 ○ 학술프로그램 운영 등</t>
    <phoneticPr fontId="3" type="noConversion"/>
  </si>
  <si>
    <t>영양군/(재)세계유교문화재단(054-680-6412)</t>
    <phoneticPr fontId="3" type="noConversion"/>
  </si>
  <si>
    <t>음식</t>
    <phoneticPr fontId="3" type="noConversion"/>
  </si>
  <si>
    <t>있음
정규직 8명
총8명</t>
    <phoneticPr fontId="3" type="noConversion"/>
  </si>
  <si>
    <t>영덕군</t>
    <phoneticPr fontId="3" type="noConversion"/>
  </si>
  <si>
    <t>영덕대게축제</t>
    <phoneticPr fontId="3" type="noConversion"/>
  </si>
  <si>
    <t>3.23~3.26</t>
    <phoneticPr fontId="3" type="noConversion"/>
  </si>
  <si>
    <t>○ 영덕대게달리기, 황금대게 낚시
○ 영덕대게 요리 경연대회 등</t>
    <phoneticPr fontId="3" type="noConversion"/>
  </si>
  <si>
    <t>영덕군청 문화관광과
/영덕대게축제추진위원회
(054-730-6393)</t>
    <phoneticPr fontId="3" type="noConversion"/>
  </si>
  <si>
    <t>영덕대게</t>
    <phoneticPr fontId="3" type="noConversion"/>
  </si>
  <si>
    <t>경북대종타종식 및
영덕해맞이축제</t>
    <phoneticPr fontId="3" type="noConversion"/>
  </si>
  <si>
    <t>○ 제야의 종 타종, 해맞이 행사
○ 송년음악회, 도민화합 이벤트 외</t>
    <phoneticPr fontId="3" type="noConversion"/>
  </si>
  <si>
    <t>영덕군청 문화관광과
/영덕군관광진흥협의회
(054-730-6393)</t>
    <phoneticPr fontId="3" type="noConversion"/>
  </si>
  <si>
    <t>1996년도
(22회)</t>
    <phoneticPr fontId="3" type="noConversion"/>
  </si>
  <si>
    <t>AI확산방지
행사취소</t>
    <phoneticPr fontId="3" type="noConversion"/>
  </si>
  <si>
    <t>영덕송이축제</t>
    <phoneticPr fontId="3" type="noConversion"/>
  </si>
  <si>
    <t>10.1~10.3</t>
    <phoneticPr fontId="3" type="noConversion"/>
  </si>
  <si>
    <t>○ 송이채취체험
○ 송이시식회 및 경매 등</t>
    <phoneticPr fontId="3" type="noConversion"/>
  </si>
  <si>
    <t>영덕군청 산림자원과/
축제위원회
(054-730-6412)</t>
    <phoneticPr fontId="3" type="noConversion"/>
  </si>
  <si>
    <t>송이버섯</t>
    <phoneticPr fontId="3" type="noConversion"/>
  </si>
  <si>
    <t>운동장
(영덕군민운동장)</t>
    <phoneticPr fontId="3" type="noConversion"/>
  </si>
  <si>
    <t>영덕물가자미축제</t>
    <phoneticPr fontId="3" type="noConversion"/>
  </si>
  <si>
    <t>○ 풍어기원 굿놀이, 물가자미 잡기체험
○ 전국 낚시대회,어선퍼레이드, 해파랑길 걷기 등</t>
    <phoneticPr fontId="3" type="noConversion"/>
  </si>
  <si>
    <t>영덕군 새마을경제과/
물가자미축제추진위원회</t>
    <phoneticPr fontId="3" type="noConversion"/>
  </si>
  <si>
    <t>물가자미</t>
    <phoneticPr fontId="3" type="noConversion"/>
  </si>
  <si>
    <t>축제조직위
(추진위원회)</t>
    <phoneticPr fontId="3" type="noConversion"/>
  </si>
  <si>
    <t>항구</t>
    <phoneticPr fontId="3" type="noConversion"/>
  </si>
  <si>
    <t>영덕황금은어축제</t>
    <phoneticPr fontId="3" type="noConversion"/>
  </si>
  <si>
    <t>○ 황금은어반두잡이체험
○ 어린이맨손잡기체험
○ 인기 연예인 축하공연 등 
    - 3개분야 10여개 프로그램</t>
    <phoneticPr fontId="3" type="noConversion"/>
  </si>
  <si>
    <t>영덕군 해양수산과
/영덕황금은어축제추진위원회
(054-730-6586)</t>
  </si>
  <si>
    <t>1999년도
(18회)</t>
    <phoneticPr fontId="3" type="noConversion"/>
  </si>
  <si>
    <t>은어</t>
  </si>
  <si>
    <t>청도군</t>
    <phoneticPr fontId="3" type="noConversion"/>
  </si>
  <si>
    <t>청도전통민속소싸움대회</t>
    <phoneticPr fontId="3" type="noConversion"/>
  </si>
  <si>
    <t>3.30~4.2</t>
    <phoneticPr fontId="3" type="noConversion"/>
  </si>
  <si>
    <t xml:space="preserve"> ○ 체급별 전통소싸움 대회 개최
 ○ 전통민속축제인 소싸움을 테마로 한 공연, 체험, 전시 행사 운영 
 ○ 개폐막 공연, 주제공연 및 전시, 체험행사 
     - 4개 분야 20여개 프로그램
 ○ 기타 유등제 행사와 연계 운영</t>
    <phoneticPr fontId="3" type="noConversion"/>
  </si>
  <si>
    <t>청도군/청도소싸움축제추진위원회
(054-370-2371)</t>
    <phoneticPr fontId="3" type="noConversion"/>
  </si>
  <si>
    <t>전통소싸움</t>
    <phoneticPr fontId="3" type="noConversion"/>
  </si>
  <si>
    <t>청도소싸움경기장</t>
  </si>
  <si>
    <t>청도반시축제</t>
  </si>
  <si>
    <t>10.13~10.15
(미정)</t>
    <phoneticPr fontId="3" type="noConversion"/>
  </si>
  <si>
    <t xml:space="preserve"> ○ 청도반시 품평회 
 ○ 농가소득 증대를 위한 반시 전시 판매행사
 ○ 청도반시를 테마로 한 공연, 체험, 전시 행사 운영 
 ○ 개폐막 공연, 주제공연 및 체험행사 
     - 4개 분야 20여개 프로그램
 ○ 기타 특별행사 및 청도반시 판매행사
 ○ 코미디아트페스티벌, 경북평생교육박람회와 연계 운영</t>
    <phoneticPr fontId="3" type="noConversion"/>
  </si>
  <si>
    <t>청도군/청도반시축제추진위원회
(054-370-2371)</t>
    <phoneticPr fontId="3" type="noConversion"/>
  </si>
  <si>
    <t>특산물</t>
  </si>
  <si>
    <t>청도반시</t>
  </si>
  <si>
    <t>청도야외공연장</t>
  </si>
  <si>
    <t>청도세계코미디아트페스티벌</t>
  </si>
  <si>
    <t xml:space="preserve"> ○ "청도와서 웃자" 를 슬로건으로 새로운 문화 콘텐츠 창출
 ○코미디를 테마로 한 공연, 체험, 전시 행사 운영 
 ○ 개폐막 공연, 주제공연 및 전시, 체험행사 
     - 4개 분야 20여개 프로그램
 ○ 청도반시축제, 경북평생교육박람회와 연계 운영</t>
    <phoneticPr fontId="3" type="noConversion"/>
  </si>
  <si>
    <t>청도군/청도세계코미디예술제추진위원회
(054-370-2371)</t>
    <phoneticPr fontId="3" type="noConversion"/>
  </si>
  <si>
    <t>코미디</t>
  </si>
  <si>
    <t>고령군</t>
    <phoneticPr fontId="3" type="noConversion"/>
  </si>
  <si>
    <t>대가야체험축제</t>
    <phoneticPr fontId="3" type="noConversion"/>
  </si>
  <si>
    <t>4.6~4.9
(4일간)</t>
    <phoneticPr fontId="3" type="noConversion"/>
  </si>
  <si>
    <t xml:space="preserve"> ○ 대가야 건국신화 거리퍼레이드
 ○ 대가야 역사를 테마로한 12개분야 45개 프로그램 
 ○ 주제공연 및 문화단체 공연, 연계행사
    - 10개 분야 31여개 프로그램 (딸기수확체험 등)
 ○ 창작뮤지컬, 대가야박물관 특별전, 군민노래자랑 등 </t>
    <phoneticPr fontId="3" type="noConversion"/>
  </si>
  <si>
    <t>고령군 문화누리관 
/사)고령군관광협의회
054-950-6312</t>
    <phoneticPr fontId="3" type="noConversion"/>
  </si>
  <si>
    <t>대가야 역사 및 문화</t>
    <phoneticPr fontId="3" type="noConversion"/>
  </si>
  <si>
    <t>사단법인 고령군관광협의회</t>
    <phoneticPr fontId="3" type="noConversion"/>
  </si>
  <si>
    <t xml:space="preserve">있음
정규직 2명
계약직 1명
총 3명  </t>
    <phoneticPr fontId="3" type="noConversion"/>
  </si>
  <si>
    <t>공원 및 박물관</t>
    <phoneticPr fontId="3" type="noConversion"/>
  </si>
  <si>
    <t>성주군</t>
    <phoneticPr fontId="3" type="noConversion"/>
  </si>
  <si>
    <t>성주생명문화축제</t>
    <phoneticPr fontId="3" type="noConversion"/>
  </si>
  <si>
    <t>5.18.~5.21</t>
    <phoneticPr fontId="3" type="noConversion"/>
  </si>
  <si>
    <t>○ 세종대왕자태실 태봉안 재현행사
○ 생명문화를 테마로한 공연, 전시, 체험프로그램 운영
○ 개폐막 공연, 생명선포식, 주제공연 및 문화공연
    - 9개 분야 80여개 프로그램 
○ 태교음악회, 참외진상, 참외가요제, 해외민속공연,
    틴틴가요페스티벌, 주제관, 특별관, 참외생태관 등</t>
    <phoneticPr fontId="3" type="noConversion"/>
  </si>
  <si>
    <t>성주군
/성주군축제추진위원회
(054-930-6763)</t>
    <phoneticPr fontId="3" type="noConversion"/>
  </si>
  <si>
    <t>생명문화</t>
    <phoneticPr fontId="3" type="noConversion"/>
  </si>
  <si>
    <t xml:space="preserve">
지역축제</t>
    <phoneticPr fontId="3" type="noConversion"/>
  </si>
  <si>
    <t>칠곡군</t>
    <phoneticPr fontId="3" type="noConversion"/>
  </si>
  <si>
    <t>아카시아꽃축제</t>
    <phoneticPr fontId="3" type="noConversion"/>
  </si>
  <si>
    <t>5월 초</t>
    <phoneticPr fontId="3" type="noConversion"/>
  </si>
  <si>
    <t>○ 아카시아 꽃향기속으로 걷기대회, 노래자랑, 문화공연</t>
    <phoneticPr fontId="3" type="noConversion"/>
  </si>
  <si>
    <t>지천면 / 아카시아꽃축제추진위원회(054-979-5353)</t>
    <phoneticPr fontId="3" type="noConversion"/>
  </si>
  <si>
    <t>2013년도
(3회)</t>
    <phoneticPr fontId="3" type="noConversion"/>
  </si>
  <si>
    <t>아카시아꽃</t>
    <phoneticPr fontId="3" type="noConversion"/>
  </si>
  <si>
    <t>있음
계약직 1명  
사무국장 1명</t>
    <phoneticPr fontId="3" type="noConversion"/>
  </si>
  <si>
    <t>임야</t>
    <phoneticPr fontId="3" type="noConversion"/>
  </si>
  <si>
    <t>낙동강세계평화 문화
대축전</t>
    <phoneticPr fontId="3" type="noConversion"/>
  </si>
  <si>
    <t>10.19.~10.22.</t>
    <phoneticPr fontId="3" type="noConversion"/>
  </si>
  <si>
    <t>○ 호국과 평화를 주제로 한 대축전 랜드마크 "돔" 주제 전시관
○ 4,000㎡ 대규모 낙동강 방어선 체험 프로그램
○ 개,페막식 포함 다양한 문화 행사 등</t>
    <phoneticPr fontId="3" type="noConversion"/>
  </si>
  <si>
    <t>칠곡군 미래전략과/
낙동강세계평화 문화 대축전
(054-979-6100)</t>
    <phoneticPr fontId="3" type="noConversion"/>
  </si>
  <si>
    <t>2013년
(5회)</t>
    <phoneticPr fontId="3" type="noConversion"/>
  </si>
  <si>
    <t>호국과 평화
(6.25전쟁 다부동전투)</t>
    <phoneticPr fontId="3" type="noConversion"/>
  </si>
  <si>
    <t>업무위탁</t>
    <phoneticPr fontId="3" type="noConversion"/>
  </si>
  <si>
    <t>칠곡보 생태공원
(칠곡군 석적읍 중지리)</t>
    <phoneticPr fontId="3" type="noConversion"/>
  </si>
  <si>
    <t>예천군</t>
    <phoneticPr fontId="3" type="noConversion"/>
  </si>
  <si>
    <t>삼강주막 막걸리축제</t>
    <phoneticPr fontId="3" type="noConversion"/>
  </si>
  <si>
    <t>○ 막걸리 전시 및 판매 프로그램 
○ 천하장사 들돌들기, 가상 음주체험 등 체험 프로그램
○ 관광객 참여형 레크레이션 등</t>
    <phoneticPr fontId="3" type="noConversion"/>
  </si>
  <si>
    <t>예천군
/ 세계유교문화재단
(054-650-6031)</t>
    <phoneticPr fontId="3" type="noConversion"/>
  </si>
  <si>
    <t>2000년도
(8회)</t>
    <phoneticPr fontId="3" type="noConversion"/>
  </si>
  <si>
    <t>막걸리</t>
    <phoneticPr fontId="3" type="noConversion"/>
  </si>
  <si>
    <t>있음
정규직 9명
총 9명</t>
    <phoneticPr fontId="3" type="noConversion"/>
  </si>
  <si>
    <t>제3회 예천세계활축제</t>
    <phoneticPr fontId="3" type="noConversion"/>
  </si>
  <si>
    <t>10.13~10.16</t>
    <phoneticPr fontId="3" type="noConversion"/>
  </si>
  <si>
    <t>○ 세계각국 활쏘기 체험, 국궁 및 양궁 체험,
    서바이벌 게임, 활사냥 체험 등 체험프로그램 운영
○ 개페막공연, 주제공연 및 문화공연</t>
    <phoneticPr fontId="3" type="noConversion"/>
  </si>
  <si>
    <t>예천군
/ 예천세계활축제추진위원회
(054-650-6031)</t>
    <phoneticPr fontId="3" type="noConversion"/>
  </si>
  <si>
    <t>2014년도
(3회)</t>
    <phoneticPr fontId="3" type="noConversion"/>
  </si>
  <si>
    <t>활</t>
    <phoneticPr fontId="3" type="noConversion"/>
  </si>
  <si>
    <t>있음
정규직 3명
총 3명</t>
    <phoneticPr fontId="3" type="noConversion"/>
  </si>
  <si>
    <t>예천순대축제</t>
    <phoneticPr fontId="3" type="noConversion"/>
  </si>
  <si>
    <t>○ 용궁순대, 막걸리, 토끼간빵 등 시식
○ 농특산물 판매  
○ 주제공연 및 문화공연</t>
    <phoneticPr fontId="3" type="noConversion"/>
  </si>
  <si>
    <t>예천군
/ 예천용궁순대축제추진위원회
(054-650-6271)</t>
    <phoneticPr fontId="3" type="noConversion"/>
  </si>
  <si>
    <t>추경에 확보예정</t>
    <phoneticPr fontId="3" type="noConversion"/>
  </si>
  <si>
    <t>순대</t>
    <phoneticPr fontId="3" type="noConversion"/>
  </si>
  <si>
    <t>봉화군</t>
    <phoneticPr fontId="3" type="noConversion"/>
  </si>
  <si>
    <t>봉화은어축제</t>
    <phoneticPr fontId="3" type="noConversion"/>
  </si>
  <si>
    <t>7.29~8.5</t>
    <phoneticPr fontId="3" type="noConversion"/>
  </si>
  <si>
    <t xml:space="preserve"> ○ 은어 반두·맨손잡이, 은어숯불구이 체험
 ○ 은어를 주제로한 전시, 체험프로그램 운영
 ○ 개폐막 공연 및 문화공연 : 20여개 프로그램</t>
    <phoneticPr fontId="3" type="noConversion"/>
  </si>
  <si>
    <t>봉화군/(사)봉화군축제위원회
(054-679-6313)</t>
    <phoneticPr fontId="3" type="noConversion"/>
  </si>
  <si>
    <t>1999년도
(19회)</t>
    <phoneticPr fontId="3" type="noConversion"/>
  </si>
  <si>
    <t>은어</t>
    <phoneticPr fontId="3" type="noConversion"/>
  </si>
  <si>
    <t>봉화송이축제</t>
    <phoneticPr fontId="3" type="noConversion"/>
  </si>
  <si>
    <t>9.28~10.1</t>
    <phoneticPr fontId="3" type="noConversion"/>
  </si>
  <si>
    <t xml:space="preserve"> ○ 송이산 견학, 송이경매, 송이볼링, 송이요리,송이판매
 ○ 개폐막 공연 및 문화공연 : 10여개 프로그램</t>
    <phoneticPr fontId="3" type="noConversion"/>
  </si>
  <si>
    <t>봉화군/(사)봉화군축제위원회
(054-679-6312)</t>
    <phoneticPr fontId="3" type="noConversion"/>
  </si>
  <si>
    <t>송이</t>
    <phoneticPr fontId="3" type="noConversion"/>
  </si>
  <si>
    <t>봉화과자축제</t>
    <phoneticPr fontId="3" type="noConversion"/>
  </si>
  <si>
    <t>5.4~5.5</t>
    <phoneticPr fontId="3" type="noConversion"/>
  </si>
  <si>
    <t xml:space="preserve"> ○ 전통 과자를 주제로한 체험, 전시, 판매 부스 운영
 ○ 공연행사 : 마술공연, 댄스공연, 저글링공연, 인형극 등
 ○ 어린이 놀이기구, 프리마켓 운영 등 </t>
    <phoneticPr fontId="3" type="noConversion"/>
  </si>
  <si>
    <t>봉화군/(사)봉화군축제위원회
(054-679-6315)</t>
    <phoneticPr fontId="3" type="noConversion"/>
  </si>
  <si>
    <t>전통과자</t>
    <phoneticPr fontId="3" type="noConversion"/>
  </si>
  <si>
    <t>울진군</t>
    <phoneticPr fontId="3" type="noConversion"/>
  </si>
  <si>
    <t>2017 울진대게와 붉은대게축제</t>
    <phoneticPr fontId="3" type="noConversion"/>
  </si>
  <si>
    <t xml:space="preserve"> ○ 개막 퍼포먼서
 ○ 세계 대게요리 시연 및 전시 
 ○ 대게잡이 참관 및 성산 일출, 대게 경매 체험 
 ○ 대게 뚜껑 소원빌기, 떼배 노젖기 체험 등 </t>
    <phoneticPr fontId="3" type="noConversion"/>
  </si>
  <si>
    <t>울진군 해양수산과 /
울진군축제발전위원회 
(054-789-5485)</t>
    <phoneticPr fontId="3" type="noConversion"/>
  </si>
  <si>
    <t>2001년도 
(17회)</t>
    <phoneticPr fontId="3" type="noConversion"/>
  </si>
  <si>
    <t>대게</t>
    <phoneticPr fontId="3" type="noConversion"/>
  </si>
  <si>
    <t>축제발전위</t>
    <phoneticPr fontId="3" type="noConversion"/>
  </si>
  <si>
    <t>여</t>
    <phoneticPr fontId="3" type="noConversion"/>
  </si>
  <si>
    <t>후포한마음광장</t>
    <phoneticPr fontId="3" type="noConversion"/>
  </si>
  <si>
    <t xml:space="preserve">제7회울진워터피아페스티벌 </t>
    <phoneticPr fontId="3" type="noConversion"/>
  </si>
  <si>
    <t xml:space="preserve"> ○ 워터파크 물놀이(조립식수영장 및 워터장애물경기)
 ○ 윈드서핑 체험, 은어잡기체험
 ○ 야간공연 및 야간공포체험 
 ○ 컬러워터, 모래조각만들기 체험 및 대회 
 ○ 금강송조각배 띄우기 등</t>
    <phoneticPr fontId="3" type="noConversion"/>
  </si>
  <si>
    <t>울진군 문화관광과 /
울진군축제발전위원회 
(054-789-5485)</t>
    <phoneticPr fontId="3" type="noConversion"/>
  </si>
  <si>
    <t>강과 바다</t>
    <phoneticPr fontId="3" type="noConversion"/>
  </si>
  <si>
    <t>염전해변</t>
    <phoneticPr fontId="3" type="noConversion"/>
  </si>
  <si>
    <t>2017 울진금강송송이축제</t>
    <phoneticPr fontId="3" type="noConversion"/>
  </si>
  <si>
    <t xml:space="preserve"> ○금강송 송이 산지 채취체험
 ○ 금강송군락지 탑방
 ○ 금강송 자르기, 나르기 대항 
 ○ 전국 송이 품경회 및 버섯 생태계 전시 등</t>
    <phoneticPr fontId="3" type="noConversion"/>
  </si>
  <si>
    <t>울진군 산림녹지과 /
울진군축제발전위원회 
(054-789-5485)</t>
    <phoneticPr fontId="3" type="noConversion"/>
  </si>
  <si>
    <t>요</t>
    <phoneticPr fontId="3" type="noConversion"/>
  </si>
  <si>
    <t>엑스포공원</t>
    <phoneticPr fontId="3" type="noConversion"/>
  </si>
  <si>
    <t>울릉군</t>
    <phoneticPr fontId="3" type="noConversion"/>
  </si>
  <si>
    <t>제17회 울릉도 오징어축제</t>
    <phoneticPr fontId="3" type="noConversion"/>
  </si>
  <si>
    <t xml:space="preserve"> ○오징어 맨손잡기
 ○아쿠아 페스티벌
 ○오징어요리 경연대회
 ○바다미꾸라지 잡기 대회
 ○分財 전시회</t>
    <phoneticPr fontId="3" type="noConversion"/>
  </si>
  <si>
    <t>울릉군 문화관광체육과
/울릉군 축제위원회
054-790-6425</t>
    <phoneticPr fontId="3" type="noConversion"/>
  </si>
  <si>
    <t>2001년도
(16회)</t>
    <phoneticPr fontId="3" type="noConversion"/>
  </si>
  <si>
    <t>오징어, 바다</t>
    <phoneticPr fontId="3" type="noConversion"/>
  </si>
  <si>
    <t>바다 항구,마을</t>
    <phoneticPr fontId="3" type="noConversion"/>
  </si>
  <si>
    <t>2017 회당문화제</t>
    <phoneticPr fontId="3" type="noConversion"/>
  </si>
  <si>
    <t xml:space="preserve"> ○ 독도아리랑 콘서트
 ○ 독도사진전
 ○개 폐막공연
-4개분야 12개 프로그램</t>
    <phoneticPr fontId="3" type="noConversion"/>
  </si>
  <si>
    <t>대한불교진각종/
회당문화축제축제위원회</t>
    <phoneticPr fontId="3" type="noConversion"/>
  </si>
  <si>
    <t>불교, 바다</t>
    <phoneticPr fontId="3" type="noConversion"/>
  </si>
  <si>
    <t>공원,마을,광장</t>
    <phoneticPr fontId="3" type="noConversion"/>
  </si>
  <si>
    <t>3.2~3.5</t>
    <phoneticPr fontId="3" type="noConversion"/>
  </si>
  <si>
    <t>7.29~8.6</t>
    <phoneticPr fontId="3" type="noConversion"/>
  </si>
  <si>
    <t>9월말~10월초</t>
    <phoneticPr fontId="3" type="noConversion"/>
  </si>
  <si>
    <t>문화관광축제
(글로벌육성축제)</t>
    <phoneticPr fontId="3" type="noConversion"/>
  </si>
  <si>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</si>
  <si>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</si>
  <si>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</si>
  <si>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</si>
  <si>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</si>
  <si>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</si>
  <si>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</si>
  <si>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</si>
  <si>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</si>
  <si>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 개최
년도 및 횟수</t>
    <phoneticPr fontId="3" type="noConversion"/>
  </si>
  <si>
    <r>
      <t>2017년
축제예산</t>
    </r>
    <r>
      <rPr>
        <b/>
        <sz val="11"/>
        <rFont val="굴림"/>
        <family val="3"/>
        <charset val="129"/>
      </rPr>
      <t>(안)</t>
    </r>
    <phoneticPr fontId="3" type="noConversion"/>
  </si>
  <si>
    <t>국비</t>
    <phoneticPr fontId="3" type="noConversion"/>
  </si>
  <si>
    <t>경상남도</t>
    <phoneticPr fontId="3" type="noConversion"/>
  </si>
  <si>
    <t>창원시</t>
    <phoneticPr fontId="3" type="noConversion"/>
  </si>
  <si>
    <t>진해군항제</t>
    <phoneticPr fontId="3" type="noConversion"/>
  </si>
  <si>
    <t>4. 1. ~ 4. 10.</t>
    <phoneticPr fontId="3" type="noConversion"/>
  </si>
  <si>
    <r>
      <t xml:space="preserve">○ </t>
    </r>
    <r>
      <rPr>
        <u/>
        <sz val="11"/>
        <rFont val="HY중고딕"/>
        <family val="1"/>
        <charset val="129"/>
      </rPr>
      <t>이충무공 승전 행차</t>
    </r>
    <r>
      <rPr>
        <sz val="11"/>
        <rFont val="HY중고딕"/>
        <family val="1"/>
        <charset val="129"/>
      </rPr>
      <t xml:space="preserve">
○ 문화행사, 군부대 개방행사
○ 개막공연, 여좌천 별빛축제, 공군 블랙이글에어쇼 </t>
    </r>
    <phoneticPr fontId="3" type="noConversion"/>
  </si>
  <si>
    <t>창원시 문화예술과 축제담당
(055-225-2341)
/ 진해군항제축제위원회
(055-225-4086)</t>
    <phoneticPr fontId="3" type="noConversion"/>
  </si>
  <si>
    <t>1962년도
(54회)</t>
    <phoneticPr fontId="3" type="noConversion"/>
  </si>
  <si>
    <t>있음
정규직 2명
총 2명</t>
    <phoneticPr fontId="3" type="noConversion"/>
  </si>
  <si>
    <t>시내거리, 
운동장 등</t>
    <phoneticPr fontId="3" type="noConversion"/>
  </si>
  <si>
    <t>마산가고파국화축제</t>
    <phoneticPr fontId="3" type="noConversion"/>
  </si>
  <si>
    <r>
      <t xml:space="preserve">○ </t>
    </r>
    <r>
      <rPr>
        <u/>
        <sz val="11"/>
        <rFont val="HY중고딕"/>
        <family val="1"/>
        <charset val="129"/>
      </rPr>
      <t>국향대전 및 다륜대작</t>
    </r>
    <r>
      <rPr>
        <sz val="11"/>
        <rFont val="HY중고딕"/>
        <family val="1"/>
        <charset val="129"/>
      </rPr>
      <t xml:space="preserve">
○ 합포만 멀티미디어 불꽃쇼
○ 개막행사, 문화행사, 체험행사, 판매행사</t>
    </r>
    <phoneticPr fontId="3" type="noConversion"/>
  </si>
  <si>
    <t>창원시 문화예술과 축제담당
(055-225-2341)
/ 마산가고파국화축제위원회
(055-225-2341)</t>
    <phoneticPr fontId="3" type="noConversion"/>
  </si>
  <si>
    <t>2000년도
(16회)</t>
    <phoneticPr fontId="3" type="noConversion"/>
  </si>
  <si>
    <t>국화</t>
    <phoneticPr fontId="3" type="noConversion"/>
  </si>
  <si>
    <t>경상남도</t>
  </si>
  <si>
    <t>K-POP World Festival In 창원</t>
  </si>
  <si>
    <t>9~10월
(미정)</t>
  </si>
  <si>
    <r>
      <t xml:space="preserve">○ </t>
    </r>
    <r>
      <rPr>
        <u/>
        <sz val="11"/>
        <rFont val="HY중고딕"/>
        <family val="1"/>
        <charset val="129"/>
      </rPr>
      <t>세계 각국 K-POP 글로벌 오디션 통과자 결선 무대</t>
    </r>
    <r>
      <rPr>
        <sz val="11"/>
        <rFont val="HY중고딕"/>
        <family val="1"/>
        <charset val="129"/>
      </rPr>
      <t xml:space="preserve">
○ 지구촌 K-POP 한류 축제
○ 국내 K-POP 아이돌 가수 공연</t>
    </r>
    <phoneticPr fontId="3" type="noConversion"/>
  </si>
  <si>
    <t>한국방송공사(주최)
창원시 문화예술과(후원)
(055-225-3664)</t>
  </si>
  <si>
    <t>K-POP</t>
  </si>
  <si>
    <t xml:space="preserve"> ·임의단체
   (보조금행사)</t>
  </si>
  <si>
    <t>운동장</t>
  </si>
  <si>
    <t>창원시</t>
    <phoneticPr fontId="3" type="noConversion"/>
  </si>
  <si>
    <t>마산 만날제</t>
  </si>
  <si>
    <t>10.5~10.8</t>
    <phoneticPr fontId="3" type="noConversion"/>
  </si>
  <si>
    <t>○ 지역대표 민속문화예술 축제
○ 전야제, 개막식, 본행사, 부대행사, 폐막식
○ 한가위음악회, 가무극, 강강술래, 당산제, 고유제, 축고제, 민속놀이 체험행사, 만남 및 달 조형전 등
○ 연극(모녀상봉지곡), 오광대, 민속줄타기, 팔도소리, 명창대회, 우리굿 한마당, 살구정농악재현, 만남의벽, 다문화한마당, 만남스튜디오 등</t>
    <phoneticPr fontId="3" type="noConversion"/>
  </si>
  <si>
    <t>한국예술문화단체총연합회 마산지회(주최)
창원시 문화예술과(후원)
(055-225-3664)</t>
    <phoneticPr fontId="3" type="noConversion"/>
  </si>
  <si>
    <t>1985년도
(32회)</t>
  </si>
  <si>
    <t>설화, 민속, 예술</t>
  </si>
  <si>
    <t xml:space="preserve"> ·축제조직위
   (보조금행사)</t>
  </si>
  <si>
    <t>만날고개</t>
  </si>
  <si>
    <t>진주시</t>
  </si>
  <si>
    <t>제16회 진주논개제</t>
    <phoneticPr fontId="3" type="noConversion"/>
  </si>
  <si>
    <t xml:space="preserve">5.26~5.28 </t>
    <phoneticPr fontId="3" type="noConversion"/>
  </si>
  <si>
    <t xml:space="preserve">○ 헌다례및 신위순행
○ 여성,교방문화를 테마로 한 전통문화예술축제
○ 의암별제, 논개순국재현극, 교방문화체험 등 
  - 본행사 14개 종목, 체험 및 부대행사 12개 종목 </t>
    <phoneticPr fontId="3" type="noConversion"/>
  </si>
  <si>
    <t>진주시,(재)진주문화예술재단,
(사)진주민속예술보존회
/진주논개제 제전위원회
(055-755-9111)</t>
  </si>
  <si>
    <t>2002년(16회)</t>
    <phoneticPr fontId="3" type="noConversion"/>
  </si>
  <si>
    <t>논개</t>
  </si>
  <si>
    <t>있음
정규직 7명</t>
  </si>
  <si>
    <t>자체주진</t>
  </si>
  <si>
    <t>2017 진주유등축제</t>
    <phoneticPr fontId="3" type="noConversion"/>
  </si>
  <si>
    <t>10.1-10.15</t>
    <phoneticPr fontId="3" type="noConversion"/>
  </si>
  <si>
    <t>(15일간)</t>
    <phoneticPr fontId="3" type="noConversion"/>
  </si>
  <si>
    <r>
      <t xml:space="preserve">○ </t>
    </r>
    <r>
      <rPr>
        <u/>
        <sz val="11"/>
        <rFont val="HY중고딕"/>
        <family val="1"/>
        <charset val="129"/>
      </rPr>
      <t>유등을 테마로 한 공연, 전시, 체험프로그램</t>
    </r>
    <r>
      <rPr>
        <sz val="11"/>
        <rFont val="HY중고딕"/>
        <family val="1"/>
        <charset val="129"/>
      </rPr>
      <t xml:space="preserve">
○ 초혼점등식
○ 소망등달기, 추억의 유등띄우기, 읍면동상징등, 
   한국등 및 세계풍물등 전시 등
  - 본행사 16개 종목, 체험참여행사 12개종목, 
     부대행사 8개 종목</t>
    </r>
    <phoneticPr fontId="3" type="noConversion"/>
  </si>
  <si>
    <t>진주시,(재)진주문화예술재단
/진주유등축제제전위원회
(055-755-9111)</t>
  </si>
  <si>
    <t>유등</t>
  </si>
  <si>
    <t xml:space="preserve">하천, 사적지 </t>
  </si>
  <si>
    <t>제67회 개천예술제</t>
    <phoneticPr fontId="3" type="noConversion"/>
  </si>
  <si>
    <t>10.3-10,10</t>
    <phoneticPr fontId="3" type="noConversion"/>
  </si>
  <si>
    <r>
      <t xml:space="preserve">○ </t>
    </r>
    <r>
      <rPr>
        <u/>
        <sz val="11"/>
        <rFont val="HY중고딕"/>
        <family val="1"/>
        <charset val="129"/>
      </rPr>
      <t>가장행열 경진대회, 촉석산성아리아</t>
    </r>
    <r>
      <rPr>
        <sz val="11"/>
        <rFont val="HY중고딕"/>
        <family val="1"/>
        <charset val="129"/>
      </rPr>
      <t xml:space="preserve">
○ 지방종합예술제의 효시로써 진주대첩을 테마로한 
    공연,전시, 체험프로그램 운영, 예술경연,종야축제 
    - 10개 부문 61개 행사</t>
    </r>
    <phoneticPr fontId="3" type="noConversion"/>
  </si>
  <si>
    <t>진주시, 한국예총진주지회
/개천예술제제전위원회
(055-752-0111)</t>
  </si>
  <si>
    <t>1949년(67회)</t>
    <phoneticPr fontId="3" type="noConversion"/>
  </si>
  <si>
    <t>진주대첩</t>
  </si>
  <si>
    <t>있음
정규직 4명</t>
  </si>
  <si>
    <t>2017 코리아드라마
페스티벌</t>
    <phoneticPr fontId="3" type="noConversion"/>
  </si>
  <si>
    <r>
      <t xml:space="preserve">○ </t>
    </r>
    <r>
      <rPr>
        <u/>
        <sz val="11"/>
        <rFont val="HY중고딕"/>
        <family val="1"/>
        <charset val="129"/>
      </rPr>
      <t>코리아드라마어워즈</t>
    </r>
    <r>
      <rPr>
        <sz val="11"/>
        <rFont val="HY중고딕"/>
        <family val="1"/>
        <charset val="129"/>
      </rPr>
      <t xml:space="preserve">
○ 드라마를 테마로한 공연,전시, 체험프로그램 운영
○ 한류K-POP콘서트, 드라마OST콘서트, 국제학술
    포럼, 축제프로그램 등 
  - 3개부문 22개 행사</t>
    </r>
    <phoneticPr fontId="3" type="noConversion"/>
  </si>
  <si>
    <t>(사)코리아드라마페스티벌조직위원회(055-755-2363)</t>
  </si>
  <si>
    <t>2006년도
(11회)</t>
    <phoneticPr fontId="3" type="noConversion"/>
  </si>
  <si>
    <t>드라마</t>
  </si>
  <si>
    <t>있음
정규직 5명</t>
  </si>
  <si>
    <t>하천, 기타</t>
  </si>
  <si>
    <t>통영시</t>
    <phoneticPr fontId="3" type="noConversion"/>
  </si>
  <si>
    <t>통영한산대첩축제</t>
    <phoneticPr fontId="3" type="noConversion"/>
  </si>
  <si>
    <t>8.11.~15.</t>
    <phoneticPr fontId="3" type="noConversion"/>
  </si>
  <si>
    <r>
      <t xml:space="preserve">○ </t>
    </r>
    <r>
      <rPr>
        <u/>
        <sz val="11"/>
        <rFont val="HY중고딕"/>
        <family val="1"/>
        <charset val="129"/>
      </rPr>
      <t xml:space="preserve">한산대첩 재현, 이순신장군 행렬 및 군점 재현 </t>
    </r>
    <r>
      <rPr>
        <sz val="11"/>
        <rFont val="HY중고딕"/>
        <family val="1"/>
        <charset val="129"/>
      </rPr>
      <t xml:space="preserve">
○ 한산대첩 출정식, 각종 공연,전시,체험프로그램 진행</t>
    </r>
    <phoneticPr fontId="3" type="noConversion"/>
  </si>
  <si>
    <t>경상남도․통영시 / 
(재)통영한산대첩기념사업회
(055-644-5222)</t>
    <phoneticPr fontId="3" type="noConversion"/>
  </si>
  <si>
    <t>1954년도
(56회)</t>
    <phoneticPr fontId="3" type="noConversion"/>
  </si>
  <si>
    <t xml:space="preserve">한산대첩 승리   기념, 이순신장군호국정신계승 </t>
    <phoneticPr fontId="3" type="noConversion"/>
  </si>
  <si>
    <t>사천시</t>
    <phoneticPr fontId="3" type="noConversion"/>
  </si>
  <si>
    <t>와룡문화제</t>
    <phoneticPr fontId="3" type="noConversion"/>
  </si>
  <si>
    <r>
      <t xml:space="preserve">○ </t>
    </r>
    <r>
      <rPr>
        <u/>
        <sz val="11"/>
        <rFont val="HY중고딕"/>
        <family val="1"/>
        <charset val="129"/>
      </rPr>
      <t>와룡퍼레이드, 용 놀이</t>
    </r>
    <r>
      <rPr>
        <sz val="11"/>
        <rFont val="HY중고딕"/>
        <family val="1"/>
        <charset val="129"/>
      </rPr>
      <t xml:space="preserve">
○ 용을 테마로 한 시민 화합 및 참여형 주제공연, 체험 프로그램 등(열림행사, 전시행사, 공연행사, 경연행사, 체험행사 등)</t>
    </r>
    <phoneticPr fontId="3" type="noConversion"/>
  </si>
  <si>
    <t>사천시 문화관광과
/사천문화재단
(055-835-6493)</t>
    <phoneticPr fontId="3" type="noConversion"/>
  </si>
  <si>
    <t>1995년도
(22회)</t>
    <phoneticPr fontId="3" type="noConversion"/>
  </si>
  <si>
    <t>용(龍)</t>
    <phoneticPr fontId="3" type="noConversion"/>
  </si>
  <si>
    <t xml:space="preserve">있음
정규직 6명
총 6명  </t>
    <phoneticPr fontId="3" type="noConversion"/>
  </si>
  <si>
    <t>사천시</t>
  </si>
  <si>
    <t>사천시 삼천포항 
수산물 축제</t>
    <phoneticPr fontId="3" type="noConversion"/>
  </si>
  <si>
    <r>
      <t xml:space="preserve">○ </t>
    </r>
    <r>
      <rPr>
        <u/>
        <sz val="11"/>
        <rFont val="HY중고딕"/>
        <family val="1"/>
        <charset val="129"/>
      </rPr>
      <t>맨손 붕장어 잡기</t>
    </r>
    <r>
      <rPr>
        <sz val="11"/>
        <rFont val="HY중고딕"/>
        <family val="1"/>
        <charset val="129"/>
      </rPr>
      <t xml:space="preserve">
○ 기타 : 무료시식회, 축하공연, 경연행사, 체험행사(어린이주꾸미낚시, 황금열쇠를잡아라, 요트승선 등), 전시행사 등</t>
    </r>
    <phoneticPr fontId="3" type="noConversion"/>
  </si>
  <si>
    <t>(사)한국수산업경영인사천시연합회/사천시삼천포항수산물축제추진위원회
(055-833-2747)</t>
    <phoneticPr fontId="3" type="noConversion"/>
  </si>
  <si>
    <t>수산물
(어패류 등)</t>
  </si>
  <si>
    <t>부분위탁
(이벤트
행사대행)</t>
    <phoneticPr fontId="3" type="noConversion"/>
  </si>
  <si>
    <t>사천시 삼천포항 
자연산 전어축제</t>
    <phoneticPr fontId="3" type="noConversion"/>
  </si>
  <si>
    <t>7~8월중</t>
    <phoneticPr fontId="3" type="noConversion"/>
  </si>
  <si>
    <r>
      <t xml:space="preserve">○ </t>
    </r>
    <r>
      <rPr>
        <u/>
        <sz val="11"/>
        <rFont val="HY중고딕"/>
        <family val="1"/>
        <charset val="129"/>
      </rPr>
      <t>맨손전어잡기</t>
    </r>
    <r>
      <rPr>
        <sz val="11"/>
        <rFont val="HY중고딕"/>
        <family val="1"/>
        <charset val="129"/>
      </rPr>
      <t xml:space="preserve">
○ 기타 : 무료시식회, 축하공연, 노래자랑, 체험행사
   (전어무게맞추기,전어빨리먹기대회,전어골든벨 등), 
    전시행사 등</t>
    </r>
    <phoneticPr fontId="3" type="noConversion"/>
  </si>
  <si>
    <t>사천시삼천포항자연산전어축제
추진위원회
(055-832-8568)</t>
    <phoneticPr fontId="3" type="noConversion"/>
  </si>
  <si>
    <t>수산물
(전어)</t>
  </si>
  <si>
    <t>사천시농업한마당축제</t>
    <phoneticPr fontId="3" type="noConversion"/>
  </si>
  <si>
    <t>10.27.~29.</t>
    <phoneticPr fontId="3" type="noConversion"/>
  </si>
  <si>
    <t>○ 개폐막 공연, 지역 농·축·특산물 전시 및 문화공연
   - 7개분야 40개 프로그램</t>
    <phoneticPr fontId="3" type="noConversion"/>
  </si>
  <si>
    <t>사천시농업한마당축제추진위원회
(055-831-3760)</t>
    <phoneticPr fontId="3" type="noConversion"/>
  </si>
  <si>
    <t>김해시</t>
    <phoneticPr fontId="3" type="noConversion"/>
  </si>
  <si>
    <t>김해진영단감축제</t>
    <phoneticPr fontId="3" type="noConversion"/>
  </si>
  <si>
    <t>11.3~11.5</t>
    <phoneticPr fontId="3" type="noConversion"/>
  </si>
  <si>
    <r>
      <t xml:space="preserve">○ </t>
    </r>
    <r>
      <rPr>
        <u/>
        <sz val="11"/>
        <rFont val="HY중고딕"/>
        <family val="1"/>
        <charset val="129"/>
      </rPr>
      <t>(단)감 품평 및 전시</t>
    </r>
    <r>
      <rPr>
        <sz val="11"/>
        <rFont val="HY중고딕"/>
        <family val="1"/>
        <charset val="129"/>
      </rPr>
      <t xml:space="preserve">
○ 단감을 주제로한 체험프로그램 운영
○ 개폐막 공연, 축하행사 공연
   - 8개 분야 31여개프로그램
○ 기타 축하, 문화행사 등등 </t>
    </r>
    <phoneticPr fontId="3" type="noConversion"/>
  </si>
  <si>
    <t>김해진영단감축제전위원회/김해진영단감축제전위원회
(055-298-1876)</t>
    <phoneticPr fontId="3" type="noConversion"/>
  </si>
  <si>
    <t>1985년도
(33회)</t>
    <phoneticPr fontId="3" type="noConversion"/>
  </si>
  <si>
    <t>단감</t>
    <phoneticPr fontId="3" type="noConversion"/>
  </si>
  <si>
    <t>축제제전위원회</t>
    <phoneticPr fontId="3" type="noConversion"/>
  </si>
  <si>
    <t>가야문화축제</t>
    <phoneticPr fontId="3" type="noConversion"/>
  </si>
  <si>
    <t>4.7~4.11</t>
    <phoneticPr fontId="3" type="noConversion"/>
  </si>
  <si>
    <r>
      <t xml:space="preserve">○ </t>
    </r>
    <r>
      <rPr>
        <u/>
        <sz val="11"/>
        <rFont val="HY중고딕"/>
        <family val="1"/>
        <charset val="129"/>
      </rPr>
      <t>무사 김수로 "수로와 행차"</t>
    </r>
    <r>
      <rPr>
        <sz val="11"/>
        <rFont val="HY중고딕"/>
        <family val="1"/>
        <charset val="129"/>
      </rPr>
      <t xml:space="preserve">
○ 철기가야를 테마로 한 공연, 전시 체험프로그램
○ 개폐막식 공연
   -공식행사 외 6개분야 40여개 프로그램</t>
    </r>
    <phoneticPr fontId="3" type="noConversion"/>
  </si>
  <si>
    <t>김해시  문화예술과
/(사)가야문화축제제전위원회
(055-330-3943)</t>
    <phoneticPr fontId="3" type="noConversion"/>
  </si>
  <si>
    <t>1962년도
(41회)</t>
    <phoneticPr fontId="3" type="noConversion"/>
  </si>
  <si>
    <t>가야문화</t>
    <phoneticPr fontId="3" type="noConversion"/>
  </si>
  <si>
    <t>있음 
계약직 4명</t>
    <phoneticPr fontId="3" type="noConversion"/>
  </si>
  <si>
    <t>사적지등</t>
    <phoneticPr fontId="3" type="noConversion"/>
  </si>
  <si>
    <t>김해분청도자기축제</t>
    <phoneticPr fontId="3" type="noConversion"/>
  </si>
  <si>
    <r>
      <t xml:space="preserve">○ </t>
    </r>
    <r>
      <rPr>
        <u/>
        <sz val="11"/>
        <rFont val="HY중고딕"/>
        <family val="1"/>
        <charset val="129"/>
      </rPr>
      <t xml:space="preserve">분청도자기 전시 및 판매, 나도 도예가다展 </t>
    </r>
    <r>
      <rPr>
        <sz val="11"/>
        <rFont val="HY중고딕"/>
        <family val="1"/>
        <charset val="129"/>
      </rPr>
      <t xml:space="preserve">
○ 분청도자기를 테마로한 공연,체험프로그램 운영
○ 개폐막 공연, 기원제, 원류도공추모제, 학술 세미나
   - 7개 분야 72개 프로그램
○ 분청도자기 역사관 등</t>
    </r>
    <phoneticPr fontId="3" type="noConversion"/>
  </si>
  <si>
    <t>김해시 관광과
/ (사)김해도예협회
(055-330-3244)</t>
    <phoneticPr fontId="3" type="noConversion"/>
  </si>
  <si>
    <t>분청도자기</t>
    <phoneticPr fontId="3" type="noConversion"/>
  </si>
  <si>
    <t>허왕후신행길축제</t>
    <phoneticPr fontId="3" type="noConversion"/>
  </si>
  <si>
    <r>
      <t xml:space="preserve">○ </t>
    </r>
    <r>
      <rPr>
        <u/>
        <sz val="11"/>
        <rFont val="HY중고딕"/>
        <family val="1"/>
        <charset val="129"/>
      </rPr>
      <t>허왕후신행길 퍼레이드</t>
    </r>
    <r>
      <rPr>
        <sz val="11"/>
        <rFont val="HY중고딕"/>
        <family val="1"/>
        <charset val="129"/>
      </rPr>
      <t xml:space="preserve">
○ 허왕후를 주제로 한 체험프로그램 운영
○ 개폐막 공연, 축하행사 공연
○ 허왕후신행길 축제 기념 걷기대회 개최</t>
    </r>
    <phoneticPr fontId="3" type="noConversion"/>
  </si>
  <si>
    <t>김해시 관광과
/ 미정
( 055-330-2834)</t>
    <phoneticPr fontId="3" type="noConversion"/>
  </si>
  <si>
    <t>허왕후</t>
    <phoneticPr fontId="3" type="noConversion"/>
  </si>
  <si>
    <t>공원, 사적지 등</t>
    <phoneticPr fontId="3" type="noConversion"/>
  </si>
  <si>
    <t xml:space="preserve">밀양시
</t>
    <phoneticPr fontId="3" type="noConversion"/>
  </si>
  <si>
    <t xml:space="preserve">밀양아리랑대축제
</t>
    <phoneticPr fontId="3" type="noConversion"/>
  </si>
  <si>
    <t>5월경</t>
    <phoneticPr fontId="3" type="noConversion"/>
  </si>
  <si>
    <r>
      <t xml:space="preserve">○ </t>
    </r>
    <r>
      <rPr>
        <u/>
        <sz val="11"/>
        <rFont val="HY중고딕"/>
        <family val="1"/>
        <charset val="129"/>
      </rPr>
      <t>밀양강 오딧세이</t>
    </r>
    <r>
      <rPr>
        <sz val="11"/>
        <rFont val="HY중고딕"/>
        <family val="1"/>
        <charset val="129"/>
      </rPr>
      <t xml:space="preserve">
○ 아리랑을 테마로한 공연, 체험프로그램 등 운영
    - 대통합아리랑, 아리랑체험행사 등
○ 민속/예술/특별/전시/체험행사 등 40여가지 행사</t>
    </r>
    <phoneticPr fontId="3" type="noConversion"/>
  </si>
  <si>
    <t>밀양시 / 밀양문화재단
(055-359-4521)</t>
    <phoneticPr fontId="3" type="noConversion"/>
  </si>
  <si>
    <t>1957년도
(59회)</t>
    <phoneticPr fontId="3" type="noConversion"/>
  </si>
  <si>
    <t>밀양아리랑 및
밀양 전통문화</t>
    <phoneticPr fontId="3" type="noConversion"/>
  </si>
  <si>
    <t>사적지 및 하천</t>
    <phoneticPr fontId="3" type="noConversion"/>
  </si>
  <si>
    <t>거제시</t>
    <phoneticPr fontId="3" type="noConversion"/>
  </si>
  <si>
    <t>제55회 옥포대첩기념제전</t>
    <phoneticPr fontId="3" type="noConversion"/>
  </si>
  <si>
    <t>6.17~6.18
(예정)</t>
    <phoneticPr fontId="3" type="noConversion"/>
  </si>
  <si>
    <t>○ 제례봉행, 승전행차 가장행렬 등 5개분야 25개 행사
○ 전시공연행사
 - 임진왜란 사료전, 사진전, 오광대, 국악 공연 등
○ 민속문화행사 : 민속놀이대회, 백일장, 사생대회 등
○ 경축행사 : KNN TV 쑈 유랑극단
○ 부대행사 : 먹거리장터 운영, 궁도대회 등</t>
  </si>
  <si>
    <t>거제시 문화공보과 / 
옥포대첩제전위원회
(055-639-3393)</t>
    <phoneticPr fontId="3" type="noConversion"/>
  </si>
  <si>
    <t>1962년도
(55회)</t>
    <phoneticPr fontId="3" type="noConversion"/>
  </si>
  <si>
    <t>역사(이순신, 옥포해전)</t>
    <phoneticPr fontId="3" type="noConversion"/>
  </si>
  <si>
    <t>있음
상근직 3명</t>
    <phoneticPr fontId="3" type="noConversion"/>
  </si>
  <si>
    <t>기념공원</t>
    <phoneticPr fontId="3" type="noConversion"/>
  </si>
  <si>
    <t>제24회 바다로 세계로</t>
    <phoneticPr fontId="3" type="noConversion"/>
  </si>
  <si>
    <t>7월말~8월초</t>
    <phoneticPr fontId="3" type="noConversion"/>
  </si>
  <si>
    <t>(3~4일간)</t>
    <phoneticPr fontId="3" type="noConversion"/>
  </si>
  <si>
    <r>
      <t xml:space="preserve">○ </t>
    </r>
    <r>
      <rPr>
        <u/>
        <sz val="11"/>
        <rFont val="HY중고딕"/>
        <family val="1"/>
        <charset val="129"/>
      </rPr>
      <t>해양스포츠, 더 블루 콘서트</t>
    </r>
    <r>
      <rPr>
        <sz val="11"/>
        <rFont val="HY중고딕"/>
        <family val="1"/>
        <charset val="129"/>
      </rPr>
      <t xml:space="preserve">
○ 공연행사, 체험/부대행사
  ※ 세부프로그램 미확정</t>
    </r>
    <phoneticPr fontId="3" type="noConversion"/>
  </si>
  <si>
    <t>거제시 관광과 
(055-639-4173)</t>
    <phoneticPr fontId="3" type="noConversion"/>
  </si>
  <si>
    <t>1994년도
(24회)</t>
    <phoneticPr fontId="3" type="noConversion"/>
  </si>
  <si>
    <t>방송사</t>
  </si>
  <si>
    <t>운동장, 바다, 해수욕장</t>
    <phoneticPr fontId="3" type="noConversion"/>
  </si>
  <si>
    <t>제12회 거제섬꽃축제</t>
    <phoneticPr fontId="3" type="noConversion"/>
  </si>
  <si>
    <t>10.28.~11.5</t>
    <phoneticPr fontId="3" type="noConversion"/>
  </si>
  <si>
    <r>
      <t xml:space="preserve">○ </t>
    </r>
    <r>
      <rPr>
        <u/>
        <sz val="11"/>
        <rFont val="HY중고딕"/>
        <family val="1"/>
        <charset val="129"/>
      </rPr>
      <t>거제농업전시,국화 가을꽃 전시</t>
    </r>
    <r>
      <rPr>
        <sz val="11"/>
        <rFont val="HY중고딕"/>
        <family val="1"/>
        <charset val="129"/>
      </rPr>
      <t xml:space="preserve">
○ 문화공연 : 국악, 민요, 마당놀이, 마술 등
○ 체험행사 : 곤충체험, 공예품만들기, 캐리커처 등
○ 전시판매 : 국화분재, 사진, 시화, 수석, 수목분재 등
○ 경연대회 : 국화분재 작품전, 청소년 밴드 페스티벌
○ 특별행사 : 직장인 밴드 페스티벌</t>
    </r>
    <phoneticPr fontId="3" type="noConversion"/>
  </si>
  <si>
    <t>거제시 농업개발과
(055-639-6443)</t>
  </si>
  <si>
    <t>화웨, 농업</t>
    <phoneticPr fontId="3" type="noConversion"/>
  </si>
  <si>
    <t>공공(시)</t>
    <phoneticPr fontId="3" type="noConversion"/>
  </si>
  <si>
    <t>농업개발원</t>
    <phoneticPr fontId="3" type="noConversion"/>
  </si>
  <si>
    <t>제11회 거제 대구수산물 축제</t>
    <phoneticPr fontId="3" type="noConversion"/>
  </si>
  <si>
    <t>12월 중순</t>
    <phoneticPr fontId="3" type="noConversion"/>
  </si>
  <si>
    <t>○ 대구 직거래 장터
○ 축제퍼레이드, 현장노래방, 축하공연 등
○ 대구요리체험, 대구캐릭터체험, 송년&amp;신년 체험 등
○ 맨손으로 활어잡기, 사랑의 김장담그기 등</t>
    <phoneticPr fontId="3" type="noConversion"/>
  </si>
  <si>
    <t>거제시 어업진흥과 / 거제대구수산물축제추진위원회
(055-639-4273)</t>
    <phoneticPr fontId="3" type="noConversion"/>
  </si>
  <si>
    <t>대구, 수산물</t>
    <phoneticPr fontId="3" type="noConversion"/>
  </si>
  <si>
    <t>어항</t>
    <phoneticPr fontId="3" type="noConversion"/>
  </si>
  <si>
    <t>양산시</t>
  </si>
  <si>
    <t>원동매화축제</t>
  </si>
  <si>
    <t>3.18~3.19</t>
  </si>
  <si>
    <r>
      <t xml:space="preserve">○ </t>
    </r>
    <r>
      <rPr>
        <u/>
        <sz val="11"/>
        <rFont val="HY중고딕"/>
        <family val="1"/>
        <charset val="129"/>
      </rPr>
      <t>개막공연, 주제공연 및 문화공연</t>
    </r>
    <r>
      <rPr>
        <sz val="11"/>
        <rFont val="HY중고딕"/>
        <family val="1"/>
        <charset val="129"/>
      </rPr>
      <t xml:space="preserve">
○ 매화산책로 공연, 전시회, 프리마켓</t>
    </r>
    <phoneticPr fontId="3" type="noConversion"/>
  </si>
  <si>
    <t>원동매화축제추진위원회/원동매화축제추진위원회
(055-392-2547)</t>
  </si>
  <si>
    <t>2006
(10회)</t>
  </si>
  <si>
    <t>매화</t>
  </si>
  <si>
    <t>있음
계약직2명
총2명</t>
  </si>
  <si>
    <t>양산삽량문화축전</t>
  </si>
  <si>
    <r>
      <t xml:space="preserve">○ </t>
    </r>
    <r>
      <rPr>
        <u/>
        <sz val="11"/>
        <rFont val="HY중고딕"/>
        <family val="1"/>
        <charset val="129"/>
      </rPr>
      <t>삽량의 출정식, 삼량의 전투</t>
    </r>
    <r>
      <rPr>
        <sz val="11"/>
        <rFont val="HY중고딕"/>
        <family val="1"/>
        <charset val="129"/>
      </rPr>
      <t xml:space="preserve">
○ 개회식, 축하공연, 50여개 참여프로그램
○ 삼장수기상춤 시연, 소망등달기
○ 끼 자랑페스티벌, 빛의 대향연 등</t>
    </r>
    <phoneticPr fontId="3" type="noConversion"/>
  </si>
  <si>
    <t>양산시/양산삽량문화축전추진위원회
(055-392-2547~8)</t>
    <phoneticPr fontId="3" type="noConversion"/>
  </si>
  <si>
    <t>1986년
(29회)</t>
  </si>
  <si>
    <t>전통문화</t>
  </si>
  <si>
    <t xml:space="preserve">있음
계약직 2명
총 2명  </t>
  </si>
  <si>
    <t>공원, 하천</t>
  </si>
  <si>
    <t>의령군</t>
    <phoneticPr fontId="3" type="noConversion"/>
  </si>
  <si>
    <t>제45회 의병제전</t>
    <phoneticPr fontId="3" type="noConversion"/>
  </si>
  <si>
    <r>
      <t xml:space="preserve">○ </t>
    </r>
    <r>
      <rPr>
        <u/>
        <sz val="11"/>
        <rFont val="HY중고딕"/>
        <family val="1"/>
        <charset val="129"/>
      </rPr>
      <t>의병창의재현</t>
    </r>
    <r>
      <rPr>
        <sz val="11"/>
        <rFont val="HY중고딕"/>
        <family val="1"/>
        <charset val="129"/>
      </rPr>
      <t xml:space="preserve">
○ 의병를 테마로한 공연, 체험프로그램 운영
○ 전야제, 개회식, 주제공연 및 문화공연
    - 5개 분야 20여개 프로그램</t>
    </r>
    <phoneticPr fontId="3" type="noConversion"/>
  </si>
  <si>
    <t>의령군 의병문화관광과
/(사)의병기념사업회
(055-570-2404)</t>
    <phoneticPr fontId="3" type="noConversion"/>
  </si>
  <si>
    <t xml:space="preserve">있음
정규직 2명
총 2명  </t>
    <phoneticPr fontId="3" type="noConversion"/>
  </si>
  <si>
    <t>운동장, 박물관</t>
    <phoneticPr fontId="3" type="noConversion"/>
  </si>
  <si>
    <t>함안군</t>
  </si>
  <si>
    <t>아라제</t>
    <phoneticPr fontId="3" type="noConversion"/>
  </si>
  <si>
    <t xml:space="preserve">4.21~4.23
</t>
    <phoneticPr fontId="3" type="noConversion"/>
  </si>
  <si>
    <r>
      <t xml:space="preserve">○ </t>
    </r>
    <r>
      <rPr>
        <u/>
        <sz val="11"/>
        <rFont val="HY중고딕"/>
        <family val="1"/>
        <charset val="129"/>
      </rPr>
      <t>아라대왕 행차 체험</t>
    </r>
    <r>
      <rPr>
        <sz val="11"/>
        <rFont val="HY중고딕"/>
        <family val="1"/>
        <charset val="129"/>
      </rPr>
      <t xml:space="preserve">
○ 아라가야를 테마로한 체험, 공연 프로그램 운영
○ 개막식, 식후행사, 함안처녀뱃사공 전국가요제
- 6개 분야 80여개 민속문화체험프로그램
○ 함안수박축제, 기타 특별행사등 </t>
    </r>
    <phoneticPr fontId="3" type="noConversion"/>
  </si>
  <si>
    <t>함안군 문화관광과
/ 아라제위원회
(055-585-9400)</t>
    <phoneticPr fontId="3" type="noConversion"/>
  </si>
  <si>
    <t>1988년도
(30회)</t>
    <phoneticPr fontId="3" type="noConversion"/>
  </si>
  <si>
    <t>철기문화,
낙화, 수박</t>
    <phoneticPr fontId="3" type="noConversion"/>
  </si>
  <si>
    <t>계약지 2명</t>
    <phoneticPr fontId="3" type="noConversion"/>
  </si>
  <si>
    <t xml:space="preserve">부분위탁
 (운영, 하드웨어, 프로그램)
</t>
    <phoneticPr fontId="3" type="noConversion"/>
  </si>
  <si>
    <t>공원, 운동장,
유적지, 문화시설등</t>
    <phoneticPr fontId="3" type="noConversion"/>
  </si>
  <si>
    <t>창녕군</t>
    <phoneticPr fontId="3" type="noConversion"/>
  </si>
  <si>
    <t>제12회 창녕 낙동강 유채축제</t>
    <phoneticPr fontId="3" type="noConversion"/>
  </si>
  <si>
    <t>4.14.~4.18.
(예정)</t>
    <phoneticPr fontId="3" type="noConversion"/>
  </si>
  <si>
    <r>
      <t xml:space="preserve">○ </t>
    </r>
    <r>
      <rPr>
        <u/>
        <sz val="11"/>
        <rFont val="HY중고딕"/>
        <family val="1"/>
        <charset val="129"/>
      </rPr>
      <t>낙동강용왕대제,유채꽃길따라 건강걷기</t>
    </r>
    <r>
      <rPr>
        <sz val="11"/>
        <rFont val="HY중고딕"/>
        <family val="1"/>
        <charset val="129"/>
      </rPr>
      <t xml:space="preserve">
○ 유채를 테마로한 공연, 전시, 체험프로그램 운영
○ 개막 공연, 주제공연 및 문화공연</t>
    </r>
    <phoneticPr fontId="3" type="noConversion"/>
  </si>
  <si>
    <t>창녕군/
(사)창녕낙동강유채축제위원회
(055-530-1534)</t>
  </si>
  <si>
    <t xml:space="preserve">있음
정규직 1명
계약직 1명
총 2명  </t>
    <phoneticPr fontId="3" type="noConversion"/>
  </si>
  <si>
    <t>제24회 부곡온천축제</t>
    <phoneticPr fontId="3" type="noConversion"/>
  </si>
  <si>
    <t>3.31~4.2
(예정)</t>
    <phoneticPr fontId="3" type="noConversion"/>
  </si>
  <si>
    <t>○ 산신제, 온정제
○ 개막공연
○ 온천체험 및 참여행사 등</t>
    <phoneticPr fontId="3" type="noConversion"/>
  </si>
  <si>
    <t>창녕군/
(사)부곡온천관광협의회
(055-530-1593)</t>
    <phoneticPr fontId="3" type="noConversion"/>
  </si>
  <si>
    <t>1994년
(24회)</t>
    <phoneticPr fontId="3" type="noConversion"/>
  </si>
  <si>
    <t>온천</t>
    <phoneticPr fontId="3" type="noConversion"/>
  </si>
  <si>
    <t>고성군</t>
    <phoneticPr fontId="3" type="noConversion"/>
  </si>
  <si>
    <t>당항포대첩축제</t>
    <phoneticPr fontId="3" type="noConversion"/>
  </si>
  <si>
    <t>7~ 8월(예정)</t>
    <phoneticPr fontId="3" type="noConversion"/>
  </si>
  <si>
    <r>
      <t xml:space="preserve">○ </t>
    </r>
    <r>
      <rPr>
        <u/>
        <sz val="11"/>
        <rFont val="HY중고딕"/>
        <family val="1"/>
        <charset val="129"/>
      </rPr>
      <t>당항포 해전 전승재현 행사</t>
    </r>
    <r>
      <rPr>
        <sz val="11"/>
        <rFont val="HY중고딕"/>
        <family val="1"/>
        <charset val="129"/>
      </rPr>
      <t xml:space="preserve">
○ 월이이야기, 가요콘서트 등</t>
    </r>
    <phoneticPr fontId="3" type="noConversion"/>
  </si>
  <si>
    <t>고성군/당항포대첩축제위원회
(055-670-4507)</t>
    <phoneticPr fontId="3" type="noConversion"/>
  </si>
  <si>
    <t>1998년도
(15회)</t>
    <phoneticPr fontId="3" type="noConversion"/>
  </si>
  <si>
    <t>당항포대첩
(이순신 해전지)</t>
    <phoneticPr fontId="3" type="noConversion"/>
  </si>
  <si>
    <t>· 공공(시군구)
· 시민단체</t>
    <phoneticPr fontId="3" type="noConversion"/>
  </si>
  <si>
    <t>부분위탁
(운영, 프로그램)</t>
    <phoneticPr fontId="3" type="noConversion"/>
  </si>
  <si>
    <t>유적지, 기타</t>
    <phoneticPr fontId="3" type="noConversion"/>
  </si>
  <si>
    <t>남해군</t>
    <phoneticPr fontId="3" type="noConversion"/>
  </si>
  <si>
    <t>멸치 &amp; 바다축제</t>
    <phoneticPr fontId="3" type="noConversion"/>
  </si>
  <si>
    <t>○ 무민대제, 해양민속공연, 고래경매 행렬 등
○ 멸치요리 경연대회 및 각종 해산물 판매 및 시식
○ 멸치털이 시연외 49개 프로그램</t>
    <phoneticPr fontId="3" type="noConversion"/>
  </si>
  <si>
    <t>남해군청 문화관광과
(055-860-8605)</t>
    <phoneticPr fontId="3" type="noConversion"/>
  </si>
  <si>
    <t>멸치, 해산물</t>
    <phoneticPr fontId="3" type="noConversion"/>
  </si>
  <si>
    <t>공공(군)
축제조직위</t>
    <phoneticPr fontId="3" type="noConversion"/>
  </si>
  <si>
    <t>기타(항구)</t>
    <phoneticPr fontId="3" type="noConversion"/>
  </si>
  <si>
    <t>마늘 &amp; 한우잔치</t>
    <phoneticPr fontId="3" type="noConversion"/>
  </si>
  <si>
    <t>6월경</t>
    <phoneticPr fontId="3" type="noConversion"/>
  </si>
  <si>
    <t>○ 남해 특산물인 마늘과 화전한우를 소재로한 지역특산물 축제
○ 마늘품평대회, 마늘 학술대회 등 특산물 종합지역축제
○ 갈릭라이트쇼외 48개 프로그램</t>
    <phoneticPr fontId="3" type="noConversion"/>
  </si>
  <si>
    <t>남해군청 문화관광과
(055-860-8606)</t>
    <phoneticPr fontId="3" type="noConversion"/>
  </si>
  <si>
    <t>2005년도
(12회)</t>
    <phoneticPr fontId="3" type="noConversion"/>
  </si>
  <si>
    <t>마늘, 남해 한우</t>
    <phoneticPr fontId="3" type="noConversion"/>
  </si>
  <si>
    <t>독일마을 맥주축제</t>
    <phoneticPr fontId="3" type="noConversion"/>
  </si>
  <si>
    <t>10월경</t>
    <phoneticPr fontId="3" type="noConversion"/>
  </si>
  <si>
    <r>
      <t xml:space="preserve">○ </t>
    </r>
    <r>
      <rPr>
        <u/>
        <sz val="11"/>
        <rFont val="HY중고딕"/>
        <family val="1"/>
        <charset val="129"/>
      </rPr>
      <t>환영퍼레이드, 오크통 개봉</t>
    </r>
    <r>
      <rPr>
        <sz val="11"/>
        <rFont val="HY중고딕"/>
        <family val="1"/>
        <charset val="129"/>
      </rPr>
      <t xml:space="preserve">
○ 독일 옥토버페스트를 모태로한 공연 등
○ 독일민속공연외 22개 프로그램</t>
    </r>
    <phoneticPr fontId="3" type="noConversion"/>
  </si>
  <si>
    <t>남해군청 문화관광과
(055-860-8608)</t>
    <phoneticPr fontId="3" type="noConversion"/>
  </si>
  <si>
    <t>맥주</t>
    <phoneticPr fontId="3" type="noConversion"/>
  </si>
  <si>
    <t>하동군</t>
    <phoneticPr fontId="3" type="noConversion"/>
  </si>
  <si>
    <t>제21회 
하동야생차문화축제</t>
    <phoneticPr fontId="3" type="noConversion"/>
  </si>
  <si>
    <t>○ 헌다례, 대한민국 차인한마당 최고대회, 대한민국 청소년 차예절대전
○ 녹차찜질방, 녹차 참숭어를 잡아라, 야생찻잎따기 체험, 차 예술체험
○ 올해의 좋은차 품평회, 차명인과 명품찻자리, 대렴공 씨앗을 찾아라</t>
    <phoneticPr fontId="3" type="noConversion"/>
  </si>
  <si>
    <t>사)하동야생차문화축제 
조직위원회
(055-880-2053)</t>
    <phoneticPr fontId="3" type="noConversion"/>
  </si>
  <si>
    <t>1996
(22회)</t>
    <phoneticPr fontId="3" type="noConversion"/>
  </si>
  <si>
    <t>녹차</t>
    <phoneticPr fontId="3" type="noConversion"/>
  </si>
  <si>
    <t>화개면 일원</t>
    <phoneticPr fontId="3" type="noConversion"/>
  </si>
  <si>
    <t>꽃 양귀비 축제</t>
    <phoneticPr fontId="3" type="noConversion"/>
  </si>
  <si>
    <t>5월 중순 
~ 하순</t>
    <phoneticPr fontId="3" type="noConversion"/>
  </si>
  <si>
    <t>○ 꽃 양귀비를 주제로한 현장투어 및 떡메치기
○ 꽃 양귀비를 테마로한 공연, 전시, 체험프로그램 운영
○ 개폐막 공연, 주제공연 및 문화공연
   - 4개 분야(공연,전시,체험,판매) 8여개 프로그램
○ 꽃 양귀비 현장투어 및 농특산물판매 행사
    * 경관작물(꽃양귀비)을 이용한 농촌축제임</t>
    <phoneticPr fontId="3" type="noConversion"/>
  </si>
  <si>
    <t>북천 코스모스메밀꽃 영농법인/북천면사무소 및 북천 코스모스메밀꽃 영농법인
(055-880-6331)</t>
    <phoneticPr fontId="3" type="noConversion"/>
  </si>
  <si>
    <t>꽃양귀비</t>
    <phoneticPr fontId="3" type="noConversion"/>
  </si>
  <si>
    <t>북천역 일원</t>
    <phoneticPr fontId="3" type="noConversion"/>
  </si>
  <si>
    <t>제3회 알프스 하동 
섬진강 재첩축제</t>
    <phoneticPr fontId="3" type="noConversion"/>
  </si>
  <si>
    <t>7월중순
~하순</t>
    <phoneticPr fontId="3" type="noConversion"/>
  </si>
  <si>
    <r>
      <t xml:space="preserve">○ </t>
    </r>
    <r>
      <rPr>
        <u/>
        <sz val="11"/>
        <rFont val="HY중고딕"/>
        <family val="1"/>
        <charset val="129"/>
      </rPr>
      <t>황금재첩을 찾아라</t>
    </r>
    <r>
      <rPr>
        <sz val="11"/>
        <rFont val="HY중고딕"/>
        <family val="1"/>
        <charset val="129"/>
      </rPr>
      <t xml:space="preserve">
○ 체험 및 재첩국 시식
○ 섬진강, 송림을 테마로한 육상.물놀이 체험, 문화행사</t>
    </r>
    <phoneticPr fontId="3" type="noConversion"/>
  </si>
  <si>
    <t>알프스하동 섬진강
재첩축제위원회
(055-880-2053)</t>
    <phoneticPr fontId="3" type="noConversion"/>
  </si>
  <si>
    <t>섬진강</t>
    <phoneticPr fontId="3" type="noConversion"/>
  </si>
  <si>
    <t>하동송림 일원</t>
    <phoneticPr fontId="3" type="noConversion"/>
  </si>
  <si>
    <t>코스모스메밀꽃
축제</t>
    <phoneticPr fontId="3" type="noConversion"/>
  </si>
  <si>
    <t xml:space="preserve">9월 하순
~10월 초
</t>
    <phoneticPr fontId="3" type="noConversion"/>
  </si>
  <si>
    <r>
      <t xml:space="preserve"> ○ </t>
    </r>
    <r>
      <rPr>
        <u/>
        <sz val="11"/>
        <rFont val="HY중고딕"/>
        <family val="1"/>
        <charset val="129"/>
      </rPr>
      <t>코스모스메밀꽃 톱밥길걷기</t>
    </r>
    <r>
      <rPr>
        <sz val="11"/>
        <rFont val="HY중고딕"/>
        <family val="1"/>
        <charset val="129"/>
      </rPr>
      <t xml:space="preserve">
 ○ 메밀묵 만들기 체험, 코스모스,메밀을 테마로한 공연, 전시, 체험프로그램 운영
 ○ 개폐막 공연, 주제공연 및 문화공연
    - 4개 분야(공연,전시,체험,판매) 40여개 프로그램
 ○농특산물판매 행사
    * 경관작물(코스모스,메밀)을 이용한 농촌축제임</t>
    </r>
    <phoneticPr fontId="3" type="noConversion"/>
  </si>
  <si>
    <t>2007
(11회)</t>
    <phoneticPr fontId="3" type="noConversion"/>
  </si>
  <si>
    <t>코스모스
메밀꽃</t>
    <phoneticPr fontId="3" type="noConversion"/>
  </si>
  <si>
    <t>영농법인</t>
    <phoneticPr fontId="3" type="noConversion"/>
  </si>
  <si>
    <t>산청군</t>
    <phoneticPr fontId="3" type="noConversion"/>
  </si>
  <si>
    <t>산청황매산철쭉제</t>
    <phoneticPr fontId="3" type="noConversion"/>
  </si>
  <si>
    <t>5.1~5.14</t>
    <phoneticPr fontId="3" type="noConversion"/>
  </si>
  <si>
    <r>
      <t xml:space="preserve">○ </t>
    </r>
    <r>
      <rPr>
        <u/>
        <sz val="11"/>
        <rFont val="HY중고딕"/>
        <family val="1"/>
        <charset val="129"/>
      </rPr>
      <t>황매산 철쭉사진 전시회, 드론영상촬영대회</t>
    </r>
    <r>
      <rPr>
        <sz val="11"/>
        <rFont val="HY중고딕"/>
        <family val="1"/>
        <charset val="129"/>
      </rPr>
      <t xml:space="preserve">
○ 철쭉제례 및 탐방로걷기, 산상음악회, 목공예체험, 소원쓰기, 보물찾기
○농특산물 판매점 운영</t>
    </r>
    <phoneticPr fontId="3" type="noConversion"/>
  </si>
  <si>
    <r>
      <t>산청군/</t>
    </r>
    <r>
      <rPr>
        <sz val="9.9"/>
        <rFont val="HY중고딕"/>
        <family val="1"/>
        <charset val="129"/>
      </rPr>
      <t>산청황매산 철쭉제위원회
(055-970-6901)</t>
    </r>
    <phoneticPr fontId="3" type="noConversion"/>
  </si>
  <si>
    <t>2016년
(2회)</t>
    <phoneticPr fontId="3" type="noConversion"/>
  </si>
  <si>
    <t>철쭉</t>
    <phoneticPr fontId="3" type="noConversion"/>
  </si>
  <si>
    <t>축제위원회</t>
    <phoneticPr fontId="3" type="noConversion"/>
  </si>
  <si>
    <t>부분위탁</t>
    <phoneticPr fontId="3" type="noConversion"/>
  </si>
  <si>
    <t>황매산</t>
    <phoneticPr fontId="3" type="noConversion"/>
  </si>
  <si>
    <t>산청군</t>
    <phoneticPr fontId="3" type="noConversion"/>
  </si>
  <si>
    <t>제17회 산청한방약초축제</t>
    <phoneticPr fontId="3" type="noConversion"/>
  </si>
  <si>
    <t>9.15~9.24</t>
    <phoneticPr fontId="3" type="noConversion"/>
  </si>
  <si>
    <r>
      <t xml:space="preserve">○ </t>
    </r>
    <r>
      <rPr>
        <u/>
        <sz val="11"/>
        <rFont val="HY중고딕"/>
        <family val="1"/>
        <charset val="129"/>
      </rPr>
      <t>건강 힐링 어린이 인형근, 4D영상관, 혜민서, 한의약힐링파크, 한방항노화체험관 등</t>
    </r>
    <r>
      <rPr>
        <sz val="11"/>
        <rFont val="HY중고딕"/>
        <family val="1"/>
        <charset val="129"/>
      </rPr>
      <t xml:space="preserve">
○ 한방약초를 테마로한 공연, 전시, 체험프로그램 운영
○ 개폐막 공연, 주제공연 및 문화공연
   - 3개 분야 20여개 프로그램
○ 기타 특별행사 및 전시 등등 </t>
    </r>
    <phoneticPr fontId="3" type="noConversion"/>
  </si>
  <si>
    <t>산청군 한방항노화실 
/ 산청한방약초축제위원회
(055-970-6602)</t>
    <phoneticPr fontId="3" type="noConversion"/>
  </si>
  <si>
    <t>2001년도
(17회)</t>
    <phoneticPr fontId="3" type="noConversion"/>
  </si>
  <si>
    <t>약초</t>
    <phoneticPr fontId="3" type="noConversion"/>
  </si>
  <si>
    <t xml:space="preserve">   · 매년
</t>
    <phoneticPr fontId="3" type="noConversion"/>
  </si>
  <si>
    <t xml:space="preserve">  ·축제조직위</t>
    <phoneticPr fontId="3" type="noConversion"/>
  </si>
  <si>
    <t>비상설화
사무국장 1명</t>
    <phoneticPr fontId="3" type="noConversion"/>
  </si>
  <si>
    <t>공원(동의보감촌)</t>
    <phoneticPr fontId="3" type="noConversion"/>
  </si>
  <si>
    <t>함양군</t>
    <phoneticPr fontId="3" type="noConversion"/>
  </si>
  <si>
    <t>함양물레방아골축제</t>
    <phoneticPr fontId="3" type="noConversion"/>
  </si>
  <si>
    <t>9.8~9.17</t>
    <phoneticPr fontId="3" type="noConversion"/>
  </si>
  <si>
    <r>
      <t xml:space="preserve">○ </t>
    </r>
    <r>
      <rPr>
        <u/>
        <sz val="11"/>
        <rFont val="HY중고딕"/>
        <family val="1"/>
        <charset val="129"/>
      </rPr>
      <t>함양의 들소리</t>
    </r>
    <r>
      <rPr>
        <sz val="11"/>
        <rFont val="HY중고딕"/>
        <family val="1"/>
        <charset val="129"/>
      </rPr>
      <t xml:space="preserve">
○ 함양산성을 테마로 한 체험프로그램
○ 변강쇠 콘테스트, 사랑의세레나대 등
○ 7종 문화예술행사 및 축하공연
○ 기타 특별행사 및 전시 등 </t>
    </r>
    <phoneticPr fontId="3" type="noConversion"/>
  </si>
  <si>
    <t>경상남도 함양군 문화관광과/
함양물레방아골축제위원회
(055-960-5161)</t>
    <phoneticPr fontId="3" type="noConversion"/>
  </si>
  <si>
    <t>1962년도
(56회)</t>
    <phoneticPr fontId="3" type="noConversion"/>
  </si>
  <si>
    <t>물레방아골</t>
    <phoneticPr fontId="3" type="noConversion"/>
  </si>
  <si>
    <t>있음
사무국장 1명
사무차장 1명</t>
    <phoneticPr fontId="3" type="noConversion"/>
  </si>
  <si>
    <t>부분위탁
(하드웨어)</t>
    <phoneticPr fontId="3" type="noConversion"/>
  </si>
  <si>
    <t>함양산삼축제</t>
    <phoneticPr fontId="3" type="noConversion"/>
  </si>
  <si>
    <r>
      <t xml:space="preserve">○ </t>
    </r>
    <r>
      <rPr>
        <u/>
        <sz val="11"/>
        <rFont val="HY중고딕"/>
        <family val="1"/>
        <charset val="129"/>
      </rPr>
      <t>산양삼캐기체험 및 황금산삼을 찾아라! 심마니 여정,삼산주제관, 심마니 역사문화 체험장</t>
    </r>
    <r>
      <rPr>
        <sz val="11"/>
        <rFont val="HY중고딕"/>
        <family val="1"/>
        <charset val="129"/>
      </rPr>
      <t xml:space="preserve">
○ 산삼항노화 국제교역전(B2B) 및 농특산물 수출 상담회, 농산물엑스포, 국제교류행사
○ 산양삼  전시, 판매, 공연, 각종 경연대회 등</t>
    </r>
    <phoneticPr fontId="3" type="noConversion"/>
  </si>
  <si>
    <t>함양군/함양산삼축제위원회
(055-960-4162)</t>
    <phoneticPr fontId="3" type="noConversion"/>
  </si>
  <si>
    <t>산삼</t>
    <phoneticPr fontId="3" type="noConversion"/>
  </si>
  <si>
    <t>비상설</t>
    <phoneticPr fontId="3" type="noConversion"/>
  </si>
  <si>
    <t xml:space="preserve">부분위탁 </t>
    <phoneticPr fontId="3" type="noConversion"/>
  </si>
  <si>
    <t>거창군</t>
    <phoneticPr fontId="3" type="noConversion"/>
  </si>
  <si>
    <t>거창한마당대축제</t>
    <phoneticPr fontId="3" type="noConversion"/>
  </si>
  <si>
    <t>9.28~10.1</t>
    <phoneticPr fontId="3" type="noConversion"/>
  </si>
  <si>
    <r>
      <t xml:space="preserve">○ </t>
    </r>
    <r>
      <rPr>
        <u/>
        <sz val="11"/>
        <rFont val="HY중고딕"/>
        <family val="1"/>
        <charset val="129"/>
      </rPr>
      <t>거리퍼레이드,개막식 및 군민의날기념식</t>
    </r>
    <r>
      <rPr>
        <sz val="11"/>
        <rFont val="HY중고딕"/>
        <family val="1"/>
        <charset val="129"/>
      </rPr>
      <t xml:space="preserve">
○ 군민체육대회,평생학습축제,녹색곳간 농산물대축제 
○ 사과마라톤대회,아림예술제,군민의날 기념식
○ 기타행사 : 라이트쇼, 불꽃놀이 등</t>
    </r>
    <phoneticPr fontId="3" type="noConversion"/>
  </si>
  <si>
    <t>거창문화재단
(055-940-3422)</t>
    <phoneticPr fontId="3" type="noConversion"/>
  </si>
  <si>
    <t>2012년도
(6회)</t>
    <phoneticPr fontId="3" type="noConversion"/>
  </si>
  <si>
    <t>지역특산물/
문화예술</t>
    <phoneticPr fontId="3" type="noConversion"/>
  </si>
  <si>
    <t>문화, 관광, 
체육, 교육 ,
예술, 농특산품</t>
    <phoneticPr fontId="3" type="noConversion"/>
  </si>
  <si>
    <t>있음
정규직 2명</t>
    <phoneticPr fontId="3" type="noConversion"/>
  </si>
  <si>
    <t>운동장, 
시내거리</t>
    <phoneticPr fontId="3" type="noConversion"/>
  </si>
  <si>
    <t>거창 크리스마스
트리문화축제</t>
    <phoneticPr fontId="3" type="noConversion"/>
  </si>
  <si>
    <t>2017.12.3.~
2018.1.7.</t>
    <phoneticPr fontId="3" type="noConversion"/>
  </si>
  <si>
    <r>
      <t xml:space="preserve">○ </t>
    </r>
    <r>
      <rPr>
        <u/>
        <sz val="11"/>
        <rFont val="HY중고딕"/>
        <family val="1"/>
        <charset val="129"/>
      </rPr>
      <t>메인트리 및 게이트</t>
    </r>
    <r>
      <rPr>
        <sz val="11"/>
        <rFont val="HY중고딕"/>
        <family val="1"/>
        <charset val="129"/>
      </rPr>
      <t xml:space="preserve">
○ 문화축제 콘서트
○ 거창크리스마스 갓 탤런트 등</t>
    </r>
    <phoneticPr fontId="3" type="noConversion"/>
  </si>
  <si>
    <t>(사)거창트리문화축제위원회
(055-940-3412)</t>
    <phoneticPr fontId="3" type="noConversion"/>
  </si>
  <si>
    <t>2013년도
(4회)</t>
    <phoneticPr fontId="3" type="noConversion"/>
  </si>
  <si>
    <t>트리</t>
    <phoneticPr fontId="3" type="noConversion"/>
  </si>
  <si>
    <t>비상설화</t>
    <phoneticPr fontId="3" type="noConversion"/>
  </si>
  <si>
    <t>합천군</t>
  </si>
  <si>
    <t>2017 고스트파크 축제</t>
    <phoneticPr fontId="3" type="noConversion"/>
  </si>
  <si>
    <t>7~8월</t>
    <phoneticPr fontId="3" type="noConversion"/>
  </si>
  <si>
    <r>
      <t xml:space="preserve">○ </t>
    </r>
    <r>
      <rPr>
        <u/>
        <sz val="11"/>
        <rFont val="HY중고딕"/>
        <family val="1"/>
        <charset val="129"/>
      </rPr>
      <t>호러 어트랙션(6종)</t>
    </r>
    <r>
      <rPr>
        <sz val="11"/>
        <rFont val="HY중고딕"/>
        <family val="1"/>
        <charset val="129"/>
      </rPr>
      <t xml:space="preserve">
  - 도깨비마을, 드라큘라 저택, 감금병동, 좀비감옥, 비명도시, 신 전설의 고향
○ 공연이벤트 : 고스트나이트, 마술쇼, 버스킹공연 등
○ 참여이벤트 : 고스트야시장, 물총싸움 등</t>
    </r>
    <phoneticPr fontId="3" type="noConversion"/>
  </si>
  <si>
    <t>경상남도 합천군 관광진흥과
/ SBS A&amp;T
(055-930-3752)</t>
    <phoneticPr fontId="3" type="noConversion"/>
  </si>
  <si>
    <t>2014년도
(4회)</t>
    <phoneticPr fontId="3" type="noConversion"/>
  </si>
  <si>
    <t>호러물</t>
    <phoneticPr fontId="3" type="noConversion"/>
  </si>
  <si>
    <t>독립법인</t>
    <phoneticPr fontId="3" type="noConversion"/>
  </si>
  <si>
    <t>기타
(합천영상테마파크)</t>
    <phoneticPr fontId="3" type="noConversion"/>
  </si>
  <si>
    <t>합천군</t>
    <phoneticPr fontId="3" type="noConversion"/>
  </si>
  <si>
    <t>황강레포츠축제</t>
    <phoneticPr fontId="3" type="noConversion"/>
  </si>
  <si>
    <t>7.28~7.30</t>
    <phoneticPr fontId="3" type="noConversion"/>
  </si>
  <si>
    <r>
      <t xml:space="preserve">○ </t>
    </r>
    <r>
      <rPr>
        <u/>
        <sz val="11"/>
        <rFont val="HY중고딕"/>
        <family val="1"/>
        <charset val="129"/>
      </rPr>
      <t>맨손은어잡기</t>
    </r>
    <r>
      <rPr>
        <sz val="11"/>
        <rFont val="HY중고딕"/>
        <family val="1"/>
        <charset val="129"/>
      </rPr>
      <t xml:space="preserve">
○ 물싸움, 문화공연 등</t>
    </r>
    <phoneticPr fontId="3" type="noConversion"/>
  </si>
  <si>
    <t>합천군/합천청년회의소
(055-930-4666)</t>
    <phoneticPr fontId="3" type="noConversion"/>
  </si>
  <si>
    <t>1994
(22회)</t>
    <phoneticPr fontId="3" type="noConversion"/>
  </si>
  <si>
    <t>은어,물,모래</t>
    <phoneticPr fontId="3" type="noConversion"/>
  </si>
  <si>
    <t>2017 대장경세계문화축전</t>
    <phoneticPr fontId="3" type="noConversion"/>
  </si>
  <si>
    <t>10.20~11.5</t>
    <phoneticPr fontId="3" type="noConversion"/>
  </si>
  <si>
    <r>
      <t xml:space="preserve">○ </t>
    </r>
    <r>
      <rPr>
        <u/>
        <sz val="11"/>
        <rFont val="HY중고딕"/>
        <family val="1"/>
        <charset val="129"/>
      </rPr>
      <t>고려 재조대장경을 테마로한 공연</t>
    </r>
    <r>
      <rPr>
        <sz val="11"/>
        <rFont val="HY중고딕"/>
        <family val="1"/>
        <charset val="129"/>
      </rPr>
      <t xml:space="preserve">
○ 전시, 체험프로그램 운영</t>
    </r>
    <phoneticPr fontId="3" type="noConversion"/>
  </si>
  <si>
    <t>합천군, 해인사 / 합천군      (055-930-4784)</t>
    <phoneticPr fontId="3" type="noConversion"/>
  </si>
  <si>
    <t>2011년도       (2회)</t>
    <phoneticPr fontId="3" type="noConversion"/>
  </si>
  <si>
    <t>고려 재조대장경</t>
    <phoneticPr fontId="3" type="noConversion"/>
  </si>
  <si>
    <t>기타 (3~4년)</t>
    <phoneticPr fontId="3" type="noConversion"/>
  </si>
  <si>
    <t>공공(합천군)</t>
    <phoneticPr fontId="3" type="noConversion"/>
  </si>
  <si>
    <t>사적지(해인사), 기타(대장경테마파크)</t>
    <phoneticPr fontId="3" type="noConversion"/>
  </si>
  <si>
    <t>제21회 황매산철쭉제</t>
    <phoneticPr fontId="3" type="noConversion"/>
  </si>
  <si>
    <t>5.1~5.15</t>
    <phoneticPr fontId="3" type="noConversion"/>
  </si>
  <si>
    <r>
      <t xml:space="preserve">○ </t>
    </r>
    <r>
      <rPr>
        <u/>
        <sz val="11"/>
        <rFont val="HY중고딕"/>
        <family val="1"/>
        <charset val="129"/>
      </rPr>
      <t>철쭉제례</t>
    </r>
    <r>
      <rPr>
        <sz val="11"/>
        <rFont val="HY중고딕"/>
        <family val="1"/>
        <charset val="129"/>
      </rPr>
      <t xml:space="preserve">
○ 가훈써주기, 합천관광함께놀자
○ 황토한우를 찾아라, 밤마리오광대공연 등</t>
    </r>
    <phoneticPr fontId="3" type="noConversion"/>
  </si>
  <si>
    <t>합천군 산림과 / 황매산철쭉제전위원회 
(055-930-4753)</t>
    <phoneticPr fontId="3" type="noConversion"/>
  </si>
  <si>
    <t>1997년도
(20회)</t>
    <phoneticPr fontId="3" type="noConversion"/>
  </si>
  <si>
    <t>축제제전위</t>
    <phoneticPr fontId="3" type="noConversion"/>
  </si>
  <si>
    <t xml:space="preserve">있음
임원 14명
위원 47명
총 61명  </t>
    <phoneticPr fontId="3" type="noConversion"/>
  </si>
  <si>
    <t>군립공원</t>
    <phoneticPr fontId="3" type="noConversion"/>
  </si>
  <si>
    <t>(2일간)
(예정)</t>
    <phoneticPr fontId="3" type="noConversion"/>
  </si>
  <si>
    <t>(36일간)</t>
    <phoneticPr fontId="3" type="noConversion"/>
  </si>
  <si>
    <t>(15일간)</t>
    <phoneticPr fontId="3" type="noConversion"/>
  </si>
  <si>
    <t>2017년 지역축제 총괄표</t>
    <phoneticPr fontId="3" type="noConversion"/>
  </si>
  <si>
    <r>
      <t xml:space="preserve">방문객수(2016년기준, </t>
    </r>
    <r>
      <rPr>
        <b/>
        <sz val="11"/>
        <color rgb="FFFF0000"/>
        <rFont val="굴림"/>
        <family val="3"/>
        <charset val="129"/>
      </rPr>
      <t>단위 : 천명</t>
    </r>
    <r>
      <rPr>
        <b/>
        <sz val="11"/>
        <color rgb="FF0070C0"/>
        <rFont val="굴림"/>
        <family val="3"/>
        <charset val="129"/>
      </rPr>
      <t xml:space="preserve">) </t>
    </r>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</si>
  <si>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</si>
  <si>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</si>
  <si>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</si>
  <si>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</si>
  <si>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</si>
  <si>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</si>
  <si>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</si>
  <si>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</si>
  <si>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</si>
  <si>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</si>
  <si>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</si>
  <si>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</si>
  <si>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</si>
  <si>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</si>
  <si>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</si>
  <si>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</si>
  <si>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</si>
  <si>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</si>
  <si>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</si>
  <si>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</si>
  <si>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</si>
  <si>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</si>
  <si>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</si>
  <si>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</si>
  <si>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서울특별시</t>
    <phoneticPr fontId="3" type="noConversion"/>
  </si>
  <si>
    <t>시자체</t>
    <phoneticPr fontId="3" type="noConversion"/>
  </si>
  <si>
    <t>서울드럼페스티벌</t>
  </si>
  <si>
    <t>5.27~5.28</t>
    <phoneticPr fontId="3" type="noConversion"/>
  </si>
  <si>
    <t>(2일간)</t>
    <phoneticPr fontId="3" type="noConversion"/>
  </si>
  <si>
    <t xml:space="preserve"> ○ 국내외 유명 드러머 초청 공연
 ○ 드럼경연대회
 ○ 드럼 및 타악 전시체험프로그램</t>
    <phoneticPr fontId="3" type="noConversion"/>
  </si>
  <si>
    <t>서울시 문화예술과
(02-2133-2574)</t>
    <phoneticPr fontId="3" type="noConversion"/>
  </si>
  <si>
    <t>1999년도
(19회)</t>
    <phoneticPr fontId="3" type="noConversion"/>
  </si>
  <si>
    <t>문화예술</t>
    <phoneticPr fontId="3" type="noConversion"/>
  </si>
  <si>
    <t>드럼, 음악</t>
    <phoneticPr fontId="3" type="noConversion"/>
  </si>
  <si>
    <t>매년</t>
    <phoneticPr fontId="3" type="noConversion"/>
  </si>
  <si>
    <t>공공(시)</t>
    <phoneticPr fontId="3" type="noConversion"/>
  </si>
  <si>
    <t>없음</t>
    <phoneticPr fontId="3" type="noConversion"/>
  </si>
  <si>
    <t>부분위탁(운영)</t>
    <phoneticPr fontId="3" type="noConversion"/>
  </si>
  <si>
    <t>서울광장</t>
    <phoneticPr fontId="3" type="noConversion"/>
  </si>
  <si>
    <t>지역축제</t>
    <phoneticPr fontId="3" type="noConversion"/>
  </si>
  <si>
    <t>서울특별시</t>
  </si>
  <si>
    <t>시자체</t>
  </si>
  <si>
    <t>서울거리예술축제</t>
  </si>
  <si>
    <t>10.4~10.8</t>
  </si>
  <si>
    <t>(5일간)</t>
    <phoneticPr fontId="3" type="noConversion"/>
  </si>
  <si>
    <t>○ 공식초청 거리예술공연
○ 자유참가작
○ 기획프로그램, 시민참여 프로그램 등</t>
    <phoneticPr fontId="3" type="noConversion"/>
  </si>
  <si>
    <t>서울시, 서울문화재단 / 서울문화재단
(02-2133-2573 / 02-3290-7171)</t>
  </si>
  <si>
    <t>2003년도
(16회)</t>
    <phoneticPr fontId="3" type="noConversion"/>
  </si>
  <si>
    <t>예술, 거리</t>
  </si>
  <si>
    <t>광장(서울광장, 청계광장, 광화문광장, 서울역 광장) /  거리(청계천로, 세종대로, 덕수궁돌담길) / 서울시립미술관, 시민청 등 서울 도심 및 마을</t>
  </si>
  <si>
    <t>서울문화의 밤</t>
    <phoneticPr fontId="61" type="noConversion"/>
  </si>
  <si>
    <t>8.11~8.13</t>
    <phoneticPr fontId="3" type="noConversion"/>
  </si>
  <si>
    <t xml:space="preserve"> ○ "서울, 도심, 밤"을 키워드로 하는 다양한 문화콘텐츠 프로그램</t>
    <phoneticPr fontId="3" type="noConversion"/>
  </si>
  <si>
    <t>서울시 문화예술과
(02-2133-2573)</t>
    <phoneticPr fontId="3" type="noConversion"/>
  </si>
  <si>
    <t>2008년도
(10회)</t>
    <phoneticPr fontId="3" type="noConversion"/>
  </si>
  <si>
    <t>문화예술</t>
    <phoneticPr fontId="3" type="noConversion"/>
  </si>
  <si>
    <t>밤, 캠핑</t>
    <phoneticPr fontId="3" type="noConversion"/>
  </si>
  <si>
    <t>매년</t>
    <phoneticPr fontId="3" type="noConversion"/>
  </si>
  <si>
    <t xml:space="preserve">공공(시).축제조직위
</t>
    <phoneticPr fontId="3" type="noConversion"/>
  </si>
  <si>
    <t>없음</t>
    <phoneticPr fontId="3" type="noConversion"/>
  </si>
  <si>
    <t>부분위탁(운영)</t>
    <phoneticPr fontId="3" type="noConversion"/>
  </si>
  <si>
    <t>서울광장, 광화문광장 등</t>
    <phoneticPr fontId="3" type="noConversion"/>
  </si>
  <si>
    <t>지역축제</t>
    <phoneticPr fontId="3" type="noConversion"/>
  </si>
  <si>
    <t>서울특별시</t>
    <phoneticPr fontId="3" type="noConversion"/>
  </si>
  <si>
    <t>시자체</t>
    <phoneticPr fontId="3" type="noConversion"/>
  </si>
  <si>
    <t>서울김장문화제</t>
  </si>
  <si>
    <t>11.3~11.5</t>
    <phoneticPr fontId="3" type="noConversion"/>
  </si>
  <si>
    <t>(3일간)</t>
    <phoneticPr fontId="3" type="noConversion"/>
  </si>
  <si>
    <t xml:space="preserve"> ○ 김장나눔 프로그램
 ○ 김장문화 관련 주제전시 및 체험행사, 김치 및 부재료 판매, 문화 프로그램 등</t>
    <phoneticPr fontId="3" type="noConversion"/>
  </si>
  <si>
    <t>서울시 문화예술과
(02-2133-2570)</t>
    <phoneticPr fontId="3" type="noConversion"/>
  </si>
  <si>
    <t>2014년도
(4회)</t>
    <phoneticPr fontId="3" type="noConversion"/>
  </si>
  <si>
    <t>김치, 나눔, 문화</t>
    <phoneticPr fontId="3" type="noConversion"/>
  </si>
  <si>
    <t>공공(시군구)</t>
    <phoneticPr fontId="3" type="noConversion"/>
  </si>
  <si>
    <t>서울광장, 무교로, 세종대로 등</t>
    <phoneticPr fontId="3" type="noConversion"/>
  </si>
  <si>
    <t>서울사진축제</t>
  </si>
  <si>
    <t>10.31~11.29</t>
    <phoneticPr fontId="3" type="noConversion"/>
  </si>
  <si>
    <t>(30일간)</t>
    <phoneticPr fontId="3" type="noConversion"/>
  </si>
  <si>
    <t>ㅇ 전시 : 사진작가 전시, 시민참여 전시
ㅇ 부대행사 : 사진심포지엄, 시민포럼, 사진의 달 등</t>
    <phoneticPr fontId="3" type="noConversion"/>
  </si>
  <si>
    <t>북서울시립미술관
(02-2124-5272)</t>
    <phoneticPr fontId="3" type="noConversion"/>
  </si>
  <si>
    <t>2010년도
(8회)</t>
    <phoneticPr fontId="3" type="noConversion"/>
  </si>
  <si>
    <t>사진</t>
    <phoneticPr fontId="3" type="noConversion"/>
  </si>
  <si>
    <t>부분위탁</t>
    <phoneticPr fontId="3" type="noConversion"/>
  </si>
  <si>
    <t>북서울미술관, 서울도서관, 시민청, 서울혁신파크 등</t>
    <phoneticPr fontId="3" type="noConversion"/>
  </si>
  <si>
    <t>서울아리랑페스티벌</t>
  </si>
  <si>
    <t>10.12~10.14</t>
    <phoneticPr fontId="3" type="noConversion"/>
  </si>
  <si>
    <t>○ 개막공연, 아리랑 퍼레이드, 아리랑 경연대회,아리랑 난장 등</t>
    <phoneticPr fontId="3" type="noConversion"/>
  </si>
  <si>
    <t>서울시 문화예술과
(02-2133-2574)</t>
    <phoneticPr fontId="3" type="noConversion"/>
  </si>
  <si>
    <t>2013년도
(5회)</t>
    <phoneticPr fontId="3" type="noConversion"/>
  </si>
  <si>
    <t>전통역사</t>
    <phoneticPr fontId="3" type="noConversion"/>
  </si>
  <si>
    <t>국악, 예술</t>
    <phoneticPr fontId="3" type="noConversion"/>
  </si>
  <si>
    <t>사단법인</t>
    <phoneticPr fontId="3" type="noConversion"/>
  </si>
  <si>
    <t>있음</t>
    <phoneticPr fontId="3" type="noConversion"/>
  </si>
  <si>
    <t>자체추진</t>
    <phoneticPr fontId="3" type="noConversion"/>
  </si>
  <si>
    <t>2017한양도성문화제</t>
    <phoneticPr fontId="3" type="noConversion"/>
  </si>
  <si>
    <t>10.13~10.15</t>
    <phoneticPr fontId="3" type="noConversion"/>
  </si>
  <si>
    <t xml:space="preserve"> ○ 도성마을잔치, 순성놀이,도성의 꿈(전시)
 ○ 세계유산등재기념식과 연계하여 행사 진행
 ○ 한양도성을 테마로 한 공연, 전시, 체험 프로그램 운영</t>
    <phoneticPr fontId="3" type="noConversion"/>
  </si>
  <si>
    <t>서울시 한양도성도감
(02-2133-2657)</t>
    <phoneticPr fontId="3" type="noConversion"/>
  </si>
  <si>
    <t>한양도성, 도성마을, 순성</t>
    <phoneticPr fontId="3" type="noConversion"/>
  </si>
  <si>
    <t>공공(서울시)</t>
    <phoneticPr fontId="3" type="noConversion"/>
  </si>
  <si>
    <t>전체위탁</t>
    <phoneticPr fontId="3" type="noConversion"/>
  </si>
  <si>
    <t>한양도성, 도성마을</t>
    <phoneticPr fontId="3" type="noConversion"/>
  </si>
  <si>
    <t>17 한강몽땅 여름축제</t>
    <phoneticPr fontId="3" type="noConversion"/>
  </si>
  <si>
    <t>7.21~8.20</t>
    <phoneticPr fontId="3" type="noConversion"/>
  </si>
  <si>
    <t>○ 3개테마 80여개 프로그램
  - 수영장, 박스원레이스, 수상레포츠 등</t>
    <phoneticPr fontId="3" type="noConversion"/>
  </si>
  <si>
    <t>한강사업본부 총무과
(02-3780-0710)</t>
    <phoneticPr fontId="3" type="noConversion"/>
  </si>
  <si>
    <t>2013년
(5회)</t>
    <phoneticPr fontId="3" type="noConversion"/>
  </si>
  <si>
    <t>수상레포츠</t>
    <phoneticPr fontId="3" type="noConversion"/>
  </si>
  <si>
    <t>공공</t>
    <phoneticPr fontId="3" type="noConversion"/>
  </si>
  <si>
    <t>한강공원</t>
    <phoneticPr fontId="3" type="noConversion"/>
  </si>
  <si>
    <t>한강 서래섬 꽃 축제</t>
    <phoneticPr fontId="3" type="noConversion"/>
  </si>
  <si>
    <t>5월, 10월 중</t>
    <phoneticPr fontId="3" type="noConversion"/>
  </si>
  <si>
    <t>○ 5월 유채꽃, 10월 메밀꽃밭 즐기기, 체험, 공연 등</t>
    <phoneticPr fontId="3" type="noConversion"/>
  </si>
  <si>
    <t>서울특별시 한강사업본부 
(02-3780-0796)</t>
    <phoneticPr fontId="3" type="noConversion"/>
  </si>
  <si>
    <t>2004년도
(14회)</t>
    <phoneticPr fontId="3" type="noConversion"/>
  </si>
  <si>
    <t>꽃</t>
    <phoneticPr fontId="3" type="noConversion"/>
  </si>
  <si>
    <t>공공(시)</t>
    <phoneticPr fontId="3" type="noConversion"/>
  </si>
  <si>
    <t>해당없음</t>
    <phoneticPr fontId="3" type="noConversion"/>
  </si>
  <si>
    <t>운영 용역 대행</t>
    <phoneticPr fontId="3" type="noConversion"/>
  </si>
  <si>
    <t>반포한강공원</t>
    <phoneticPr fontId="3" type="noConversion"/>
  </si>
  <si>
    <t>2017 서울빛초롱축제</t>
    <phoneticPr fontId="3" type="noConversion"/>
  </si>
  <si>
    <t>11.3~11.19</t>
    <phoneticPr fontId="3" type="noConversion"/>
  </si>
  <si>
    <t>(17일간)</t>
    <phoneticPr fontId="3" type="noConversion"/>
  </si>
  <si>
    <t xml:space="preserve"> ○ 개막 점등식
 ○ 주제등, 해외 및 국내초청 전시
 ○ 체험 및 부대행사</t>
    <phoneticPr fontId="3" type="noConversion"/>
  </si>
  <si>
    <t>(사)서울빛초롱축제조직위원회/서울관광마케팅
(02-2133-0936)</t>
    <phoneticPr fontId="3" type="noConversion"/>
  </si>
  <si>
    <t>2009년도
(9회)</t>
    <phoneticPr fontId="3" type="noConversion"/>
  </si>
  <si>
    <t>빛, 등</t>
    <phoneticPr fontId="3" type="noConversion"/>
  </si>
  <si>
    <t>축제조직위</t>
    <phoneticPr fontId="3" type="noConversion"/>
  </si>
  <si>
    <t>있음
정규직 2명
계약직 1명
총 3명</t>
    <phoneticPr fontId="3" type="noConversion"/>
  </si>
  <si>
    <t>서울건축문화제</t>
  </si>
  <si>
    <t>8.31~9.30</t>
    <phoneticPr fontId="3" type="noConversion"/>
  </si>
  <si>
    <t>(31일간)</t>
    <phoneticPr fontId="3" type="noConversion"/>
  </si>
  <si>
    <t>건축문화축제
 ○ 건축전문: 제35회 서울시 건축상 공모, 시상식, 전시
 ○ 시민참여 : 건축문화투어, 건축아카데미 등 
 ○ 전시운영 : 건축상 수상작 외 다양한 전시</t>
  </si>
  <si>
    <t>서울특별시 건축기획과
(02-2133-7106)</t>
  </si>
  <si>
    <t>건축</t>
  </si>
  <si>
    <t>단체,법인</t>
  </si>
  <si>
    <t>2017 지구촌나눔한마당</t>
    <phoneticPr fontId="3" type="noConversion"/>
  </si>
  <si>
    <t>5.6~5.7</t>
    <phoneticPr fontId="3" type="noConversion"/>
  </si>
  <si>
    <t>(2일간)</t>
    <phoneticPr fontId="3" type="noConversion"/>
  </si>
  <si>
    <t xml:space="preserve"> ○ 메인행사 : 퍼레이드 및 개막식,해외도시초청공연
 ○ 부대행사 : 국가별 관광홍보전 및 음식전 부스 운영, 
                      지구촌 나눔존 등</t>
    <phoneticPr fontId="3" type="noConversion"/>
  </si>
  <si>
    <t>서울특별시 국제교류담당관 
(02-2133-5294)</t>
  </si>
  <si>
    <t xml:space="preserve">1996년도
(21회) </t>
    <phoneticPr fontId="3" type="noConversion"/>
  </si>
  <si>
    <t>다문화, 나눔 등</t>
    <phoneticPr fontId="3" type="noConversion"/>
  </si>
  <si>
    <t xml:space="preserve">서울광장, 무교동거리, 청계광장 일원 등 </t>
    <phoneticPr fontId="3" type="noConversion"/>
  </si>
  <si>
    <t>서울 북 페스티벌
Seoul Book Festival
도서관아! 놀자</t>
  </si>
  <si>
    <t xml:space="preserve">5.13.~5.14.
</t>
    <phoneticPr fontId="3" type="noConversion"/>
  </si>
  <si>
    <t>ㅇ축제도서관, 맛있는 출판, 서점 달려간다, 독서동아리의 방, 물음표 스테이지
ㅇ달빛독서, 왁자지껄 열린도서관
ㅇ저자강연, 한책선포식 등 도서관 독서문화프로그램</t>
  </si>
  <si>
    <t>서울특별시 서울도서관
(02-2133-0226)</t>
  </si>
  <si>
    <t>2008년도
(제10회)</t>
  </si>
  <si>
    <t>전주제
(책의 주제가 될 수 있는 모든 것)</t>
  </si>
  <si>
    <t>공공/축제추진위</t>
  </si>
  <si>
    <t>부분위탁
(하드웨어)</t>
  </si>
  <si>
    <t>서부공원녹지사업소</t>
  </si>
  <si>
    <t>서울억새축제</t>
  </si>
  <si>
    <t>(10일간)</t>
    <phoneticPr fontId="3" type="noConversion"/>
  </si>
  <si>
    <t xml:space="preserve">○ 문화공연 및 체험프로그램, 다양한 볼거리 제공 등 </t>
  </si>
  <si>
    <t>서부공원녹지사업소
/공원여가과
(02-300-5571)</t>
  </si>
  <si>
    <t>억새밭</t>
  </si>
  <si>
    <t>월드컵공원 내 
하늘공원 일원</t>
  </si>
  <si>
    <t>서울대공원</t>
    <phoneticPr fontId="3" type="noConversion"/>
  </si>
  <si>
    <t>서울대공원 벚꽃 축제</t>
    <phoneticPr fontId="3" type="noConversion"/>
  </si>
  <si>
    <t>4월 초
벚꽃개화 시기</t>
    <phoneticPr fontId="3" type="noConversion"/>
  </si>
  <si>
    <t>○ 벚꽃 주제 공연 및 전시 등</t>
    <phoneticPr fontId="3" type="noConversion"/>
  </si>
  <si>
    <t>서울대공원 전략기획실
(02-500-7022)</t>
  </si>
  <si>
    <t>2016년도
(2회)</t>
    <phoneticPr fontId="3" type="noConversion"/>
  </si>
  <si>
    <t>벚꽃</t>
    <phoneticPr fontId="3" type="noConversion"/>
  </si>
  <si>
    <t>호수둘레길</t>
    <phoneticPr fontId="3" type="noConversion"/>
  </si>
  <si>
    <t>서울대공원 장미원 축제</t>
    <phoneticPr fontId="3" type="noConversion"/>
  </si>
  <si>
    <t>5월~6월
장미개화 시기</t>
    <phoneticPr fontId="3" type="noConversion"/>
  </si>
  <si>
    <t>○ 장미 주제 사진공모전 및 음악회 등</t>
    <phoneticPr fontId="3" type="noConversion"/>
  </si>
  <si>
    <t>2003년도
(14회)</t>
    <phoneticPr fontId="3" type="noConversion"/>
  </si>
  <si>
    <t>장미</t>
  </si>
  <si>
    <t>테마가든</t>
    <phoneticPr fontId="3" type="noConversion"/>
  </si>
  <si>
    <t>종로구</t>
    <phoneticPr fontId="3" type="noConversion"/>
  </si>
  <si>
    <t>2017 종로한복축제</t>
    <phoneticPr fontId="3" type="noConversion"/>
  </si>
  <si>
    <t>9. 22 ~ 24</t>
    <phoneticPr fontId="3" type="noConversion"/>
  </si>
  <si>
    <t>○ 한복뽐내기대회, 한복패션쇼, 신명대강강술래
○ 줕타기, 전통민속공연, 한복체험. 한식장터,</t>
    <phoneticPr fontId="3" type="noConversion"/>
  </si>
  <si>
    <t>종로구/ 종로문화재단
(02-2148-1805,
02-6203-1159)</t>
    <phoneticPr fontId="3" type="noConversion"/>
  </si>
  <si>
    <t>2016년
(2회)</t>
    <phoneticPr fontId="3" type="noConversion"/>
  </si>
  <si>
    <t>한복</t>
    <phoneticPr fontId="3" type="noConversion"/>
  </si>
  <si>
    <t>재단법인</t>
    <phoneticPr fontId="3" type="noConversion"/>
  </si>
  <si>
    <t>계약직 5명</t>
    <phoneticPr fontId="3" type="noConversion"/>
  </si>
  <si>
    <t>광화문광장
인사동, 북촌</t>
    <phoneticPr fontId="3" type="noConversion"/>
  </si>
  <si>
    <t>인사전통문화축제</t>
    <phoneticPr fontId="3" type="noConversion"/>
  </si>
  <si>
    <t>9월중</t>
    <phoneticPr fontId="3" type="noConversion"/>
  </si>
  <si>
    <t xml:space="preserve"> ○ 전통국악공연
 ○ 전통를 테마로한 공연, 전시, 체험프로그램 운영
 ○ 개막식 공연, 전통음식축제, 전통명가전 등
    - 3개 분야 14개 프로그램</t>
    <phoneticPr fontId="3" type="noConversion"/>
  </si>
  <si>
    <t>종로구 문화과/
(사)인사전통문화보존회
(02-2148-1806)</t>
    <phoneticPr fontId="3" type="noConversion"/>
  </si>
  <si>
    <t>1988년도
(30회)</t>
    <phoneticPr fontId="3" type="noConversion"/>
  </si>
  <si>
    <t>전통문화</t>
    <phoneticPr fontId="3" type="noConversion"/>
  </si>
  <si>
    <t>인사동일대</t>
    <phoneticPr fontId="3" type="noConversion"/>
  </si>
  <si>
    <t>D.FESTA 
대학로 거리공연축제</t>
    <phoneticPr fontId="3" type="noConversion"/>
  </si>
  <si>
    <t>5.18.~5.21.</t>
    <phoneticPr fontId="3" type="noConversion"/>
  </si>
  <si>
    <t>(4일간)</t>
    <phoneticPr fontId="3" type="noConversion"/>
  </si>
  <si>
    <t>○ 거리공연프로그램(해외10개팀,국내29개팀, 지역연계 4개팀)
○ 안전체험 프로그램, 및 세미나</t>
    <phoneticPr fontId="3" type="noConversion"/>
  </si>
  <si>
    <t>(사)한국소극장협회 / D.FESTA 
대학로거리공연축제 집행위원회(02-3674-0471)</t>
    <phoneticPr fontId="3" type="noConversion"/>
  </si>
  <si>
    <t>2007년도
(10회)</t>
    <phoneticPr fontId="3" type="noConversion"/>
  </si>
  <si>
    <t>거리공연</t>
    <phoneticPr fontId="3" type="noConversion"/>
  </si>
  <si>
    <t>사단법인
축제조직위원회</t>
    <phoneticPr fontId="3" type="noConversion"/>
  </si>
  <si>
    <t>있음
정규직 1명</t>
    <phoneticPr fontId="3" type="noConversion"/>
  </si>
  <si>
    <t>마로니에공원</t>
    <phoneticPr fontId="3" type="noConversion"/>
  </si>
  <si>
    <t>SUAF 대학로문화축제</t>
    <phoneticPr fontId="3" type="noConversion"/>
  </si>
  <si>
    <t>10.14.~10.15.
(예정)</t>
    <phoneticPr fontId="3" type="noConversion"/>
  </si>
  <si>
    <t xml:space="preserve">○ 시민참여형 전시(거리전시, 아트마켓 등)
○ 공연(어린이재능경연대회, 릴레이공연 등) </t>
    <phoneticPr fontId="3" type="noConversion"/>
  </si>
  <si>
    <t>대학로문화축제추진위원회
(02-766-9033)</t>
    <phoneticPr fontId="3" type="noConversion"/>
  </si>
  <si>
    <t>2002년도
(15회)</t>
    <phoneticPr fontId="3" type="noConversion"/>
  </si>
  <si>
    <t>대학축제문화</t>
    <phoneticPr fontId="3" type="noConversion"/>
  </si>
  <si>
    <t>있음
무보수 3명</t>
    <phoneticPr fontId="3" type="noConversion"/>
  </si>
  <si>
    <t>대학로4차선도로 및 마로니에공원</t>
    <phoneticPr fontId="3" type="noConversion"/>
  </si>
  <si>
    <t>중구</t>
    <phoneticPr fontId="3" type="noConversion"/>
  </si>
  <si>
    <t>정동야행</t>
    <phoneticPr fontId="3" type="noConversion"/>
  </si>
  <si>
    <t>5월/10월중</t>
    <phoneticPr fontId="3" type="noConversion"/>
  </si>
  <si>
    <t xml:space="preserve"> ○ 정동 역사문화시설 야간개방, 덕수궁길 체험존,고궁음악회</t>
    <phoneticPr fontId="3" type="noConversion"/>
  </si>
  <si>
    <t>중구 문화관광과
(02-3396-4612)</t>
    <phoneticPr fontId="3" type="noConversion"/>
  </si>
  <si>
    <t>2015년도
(5회)</t>
    <phoneticPr fontId="3" type="noConversion"/>
  </si>
  <si>
    <t>문화재</t>
    <phoneticPr fontId="3" type="noConversion"/>
  </si>
  <si>
    <t>충무로뮤지컬영화제</t>
    <phoneticPr fontId="3" type="noConversion"/>
  </si>
  <si>
    <t>7월중</t>
    <phoneticPr fontId="3" type="noConversion"/>
  </si>
  <si>
    <t xml:space="preserve"> - 총 10개 이상 섹션 구성, 뮤지컬영화 25편 이상 상영
 - 공식 개·폐막식, 초청작 상영, 야외상영, 심야상영 등</t>
    <phoneticPr fontId="3" type="noConversion"/>
  </si>
  <si>
    <t>중구문화재단
(02-3396-4603)</t>
    <phoneticPr fontId="3" type="noConversion"/>
  </si>
  <si>
    <t>`</t>
    <phoneticPr fontId="3" type="noConversion"/>
  </si>
  <si>
    <t>영화</t>
    <phoneticPr fontId="3" type="noConversion"/>
  </si>
  <si>
    <t>용산구</t>
  </si>
  <si>
    <t>드래곤 IT 페스티벌</t>
  </si>
  <si>
    <t>2016.10.
(미정)</t>
    <phoneticPr fontId="3" type="noConversion"/>
  </si>
  <si>
    <t xml:space="preserve">○ 개막 콘서트 개최 
○ 첨단 전자제품 대회, 체험, 전시 판매
○ 상가별 문화공연 및 벼룩시장 등 이벤트개최 </t>
    <phoneticPr fontId="3" type="noConversion"/>
  </si>
  <si>
    <t>용산구상공회
(02-718-7812)</t>
    <phoneticPr fontId="3" type="noConversion"/>
  </si>
  <si>
    <t>전사상가의 첨단 전자제품별 대회개회 및 전시 판매</t>
  </si>
  <si>
    <t>임의단체</t>
    <phoneticPr fontId="3" type="noConversion"/>
  </si>
  <si>
    <t>용산전자상가
일대</t>
    <phoneticPr fontId="3" type="noConversion"/>
  </si>
  <si>
    <t>용산구</t>
    <phoneticPr fontId="3" type="noConversion"/>
  </si>
  <si>
    <t>2017 이태원 지구촌
 축제</t>
    <phoneticPr fontId="3" type="noConversion"/>
  </si>
  <si>
    <t>10월 중순</t>
    <phoneticPr fontId="3" type="noConversion"/>
  </si>
  <si>
    <t>○ 개폐막 공연, 주제공연 및 문화공연
    - 세계음식전, 세계풍물전, 거리퍼레이드</t>
    <phoneticPr fontId="3" type="noConversion"/>
  </si>
  <si>
    <t>(사)이태원관광특구연합회
(02-797-7319)</t>
    <phoneticPr fontId="3" type="noConversion"/>
  </si>
  <si>
    <t>2002년도
(17회)</t>
    <phoneticPr fontId="3" type="noConversion"/>
  </si>
  <si>
    <t>관광</t>
    <phoneticPr fontId="3" type="noConversion"/>
  </si>
  <si>
    <t>이태원관광특구</t>
    <phoneticPr fontId="3" type="noConversion"/>
  </si>
  <si>
    <t>성동구</t>
    <phoneticPr fontId="3" type="noConversion"/>
  </si>
  <si>
    <t>응봉산 개나리축제</t>
    <phoneticPr fontId="3" type="noConversion"/>
  </si>
  <si>
    <t>3.31~4.2</t>
    <phoneticPr fontId="3" type="noConversion"/>
  </si>
  <si>
    <t xml:space="preserve"> ○ 청소년및 일반인 대상 그림그리기및 성동 백일장대회
 ○ 응봉산 암벽체험행사 운영
 ○ 응봉산 야경및 개나리사진 스마트폰 공모전
 ○ 개나리음악회및 야간 산상 콘서트
 </t>
    <phoneticPr fontId="3" type="noConversion"/>
  </si>
  <si>
    <t>성동구 문화체육과/ 성동문화재단
(김병조/02-2286-5202)</t>
    <phoneticPr fontId="3" type="noConversion"/>
  </si>
  <si>
    <t>1997년도
(19회)</t>
    <phoneticPr fontId="3" type="noConversion"/>
  </si>
  <si>
    <t>미정</t>
    <phoneticPr fontId="3" type="noConversion"/>
  </si>
  <si>
    <t>개나리</t>
    <phoneticPr fontId="3" type="noConversion"/>
  </si>
  <si>
    <t>태조 이성계 축제</t>
    <phoneticPr fontId="3" type="noConversion"/>
  </si>
  <si>
    <t>9.22~9.24</t>
    <phoneticPr fontId="3" type="noConversion"/>
  </si>
  <si>
    <t xml:space="preserve"> ○  태조 이성계 사냥행차 거리 퍼레이드
 ○ 사냥체험 축제"으랏차차! 뚝도의 전설"
 ○ 창작뮤지컬 "인월, 이성계 달을 끌어올리다"
 ○ 인류무형문화유산 매사냥 시연, 뚝제와 검무 축제
 ○ 군대 열무및 조선무예 시범(24반)  </t>
    <phoneticPr fontId="3" type="noConversion"/>
  </si>
  <si>
    <t xml:space="preserve">1999년도
(6회)
</t>
    <phoneticPr fontId="3" type="noConversion"/>
  </si>
  <si>
    <t>사냥행차</t>
    <phoneticPr fontId="3" type="noConversion"/>
  </si>
  <si>
    <t>성동디자인위크</t>
    <phoneticPr fontId="3" type="noConversion"/>
  </si>
  <si>
    <t>9월 ~ 10월 중</t>
    <phoneticPr fontId="3" type="noConversion"/>
  </si>
  <si>
    <t xml:space="preserve"> ○ 특색있는 성수동 공간 소개, 작품전시, 프로그램 운영
 ○ 젊은 아티스트, 소셜벤처, 디자이너들의 작품 판매, 푸드트럭 운영</t>
    <phoneticPr fontId="3" type="noConversion"/>
  </si>
  <si>
    <t>서울특별시 성동구 지역경제과
(02-2286-5456)</t>
    <phoneticPr fontId="3" type="noConversion"/>
  </si>
  <si>
    <t>2015년도
(2회)</t>
    <phoneticPr fontId="3" type="noConversion"/>
  </si>
  <si>
    <t>성수동 일대, 호텔아띠, 유쾌한 아이디어 성수공장, 뚝도시장, 언더스탠드 에비뉴</t>
    <phoneticPr fontId="3" type="noConversion"/>
  </si>
  <si>
    <t>광진구</t>
    <phoneticPr fontId="3" type="noConversion"/>
  </si>
  <si>
    <t>서울동화축제</t>
    <phoneticPr fontId="3" type="noConversion"/>
  </si>
  <si>
    <t>5.5. 전후</t>
    <phoneticPr fontId="3" type="noConversion"/>
  </si>
  <si>
    <t xml:space="preserve">해피할머니 및 이웃나라 동화세상, 종이컵인형극, 나루몽도서관, 뚝딱뚝딱그림책, ,페이스페인팅, 상상속 사진전, 별별 아트마켓,동화패밀리가떴다, 후크선장을이겨라, 나루몽별모으기 등 동화를 테마로 전시, 공연, 체험 프로그램 운영
</t>
    <phoneticPr fontId="3" type="noConversion"/>
  </si>
  <si>
    <t>광진구 문화체육과/서울동화축제추진위원회(450-7596)</t>
    <phoneticPr fontId="3" type="noConversion"/>
  </si>
  <si>
    <t>2012년도
(5회)</t>
    <phoneticPr fontId="3" type="noConversion"/>
  </si>
  <si>
    <t>동화</t>
    <phoneticPr fontId="3" type="noConversion"/>
  </si>
  <si>
    <t>축제추진위</t>
    <phoneticPr fontId="3" type="noConversion"/>
  </si>
  <si>
    <t>광나루어울마당</t>
    <phoneticPr fontId="3" type="noConversion"/>
  </si>
  <si>
    <t>9.21~9.22</t>
    <phoneticPr fontId="3" type="noConversion"/>
  </si>
  <si>
    <t>동별화합경연대회, 구민노래자랑
평생학습동아리 발표
광진아트마켓 등 체험행사</t>
    <phoneticPr fontId="3" type="noConversion"/>
  </si>
  <si>
    <t>광진구 문화체육과(450-7597)</t>
    <phoneticPr fontId="3" type="noConversion"/>
  </si>
  <si>
    <t>주민화합</t>
    <phoneticPr fontId="3" type="noConversion"/>
  </si>
  <si>
    <t>동대문구</t>
    <phoneticPr fontId="3" type="noConversion"/>
  </si>
  <si>
    <t>서울약령시 한방축제</t>
    <phoneticPr fontId="3" type="noConversion"/>
  </si>
  <si>
    <t>10월 중</t>
    <phoneticPr fontId="3" type="noConversion"/>
  </si>
  <si>
    <t>○ 보제원 제향 및 거리퍼레이드
○ 한방사랑 시민걷기대회
○ 한방약선 요리대회 등</t>
    <phoneticPr fontId="3" type="noConversion"/>
  </si>
  <si>
    <t>(사)서울약령시협회
(02-969-4793)</t>
    <phoneticPr fontId="3" type="noConversion"/>
  </si>
  <si>
    <t>1995년도
(23회)</t>
    <phoneticPr fontId="3" type="noConversion"/>
  </si>
  <si>
    <t>지역특산물</t>
    <phoneticPr fontId="3" type="noConversion"/>
  </si>
  <si>
    <t>한약</t>
    <phoneticPr fontId="3" type="noConversion"/>
  </si>
  <si>
    <t>있음
정규직 3명</t>
    <phoneticPr fontId="3" type="noConversion"/>
  </si>
  <si>
    <t>선농대제</t>
    <phoneticPr fontId="3" type="noConversion"/>
  </si>
  <si>
    <t>10월중</t>
    <phoneticPr fontId="3" type="noConversion"/>
  </si>
  <si>
    <t>○ 제례행렬
○ 선농제향
○ 설렁탕 재현 등</t>
    <phoneticPr fontId="3" type="noConversion"/>
  </si>
  <si>
    <t>선농단 보존회</t>
    <phoneticPr fontId="3" type="noConversion"/>
  </si>
  <si>
    <t>1992년
(25회)</t>
    <phoneticPr fontId="3" type="noConversion"/>
  </si>
  <si>
    <t>풍년기원</t>
    <phoneticPr fontId="3" type="noConversion"/>
  </si>
  <si>
    <t>잇음</t>
    <phoneticPr fontId="3" type="noConversion"/>
  </si>
  <si>
    <t>세계거리춤축제</t>
    <phoneticPr fontId="3" type="noConversion"/>
  </si>
  <si>
    <t xml:space="preserve">9월 말 </t>
    <phoneticPr fontId="3" type="noConversion"/>
  </si>
  <si>
    <t>○ 거리퍼레이드
○ 세계의 춤 공연
○ 개폐막 공연, 주제공연 및 문화공연
    -30여개 프로그램
○ 각종 체험부스, 먹거리부스 운영</t>
    <phoneticPr fontId="3" type="noConversion"/>
  </si>
  <si>
    <t>(사)세계거리춤축제위원회
(02-2127-4711)</t>
    <phoneticPr fontId="3" type="noConversion"/>
  </si>
  <si>
    <t>2008년도
(6회)</t>
    <phoneticPr fontId="3" type="noConversion"/>
  </si>
  <si>
    <t>세계의 춤</t>
    <phoneticPr fontId="3" type="noConversion"/>
  </si>
  <si>
    <t>있음
계약직 3명</t>
    <phoneticPr fontId="3" type="noConversion"/>
  </si>
  <si>
    <t>부분위탁
(하드웨어,프로그램)</t>
    <phoneticPr fontId="3" type="noConversion"/>
  </si>
  <si>
    <t>청룡문화제</t>
    <phoneticPr fontId="3" type="noConversion"/>
  </si>
  <si>
    <t>10.23~10.24</t>
    <phoneticPr fontId="3" type="noConversion"/>
  </si>
  <si>
    <t>○ 어가행렬
○ 청룡제향
○ 축하콘서트, 전통문화 체험부스 운영</t>
    <phoneticPr fontId="3" type="noConversion"/>
  </si>
  <si>
    <t>동대문문화원
(02-2127-4705)</t>
    <phoneticPr fontId="3" type="noConversion"/>
  </si>
  <si>
    <t>1991년도
(26회)</t>
    <phoneticPr fontId="3" type="noConversion"/>
  </si>
  <si>
    <t>기우제</t>
    <phoneticPr fontId="3" type="noConversion"/>
  </si>
  <si>
    <t>중랑구</t>
    <phoneticPr fontId="3" type="noConversion"/>
  </si>
  <si>
    <t>서울장미축제</t>
    <phoneticPr fontId="3" type="noConversion"/>
  </si>
  <si>
    <t>5.19~5.21</t>
    <phoneticPr fontId="3" type="noConversion"/>
  </si>
  <si>
    <t xml:space="preserve"> ○ 5월 19일 장미의 날 : 주민참여프로그램(장미퍼레이드, 장미가요제 및 축하공연, 국내외 축제교류MOU)
 ○ 5월 20일  연인의 날 : 장미와 어울리는 젊은 연인을 위한 프로그램(로즈&amp;뮤직파트, 한복패션쇼 등)
 ○ 5월 21일 아내의 날 : 아내(중년부부)를 위한 프로그램(아내의 날 이벤트, 가든 디너쇼, 낙화놀이 등)
○ 상설프로그램 : 로즈마켓, 먹거리장터, 야간조명쇼,
중랑아티스트공연, 모바일암별장, 승마, 옹기한지목공예체험, 워터슬라이드 체험, 장미꽃신 띄우기 등</t>
    <phoneticPr fontId="3" type="noConversion"/>
  </si>
  <si>
    <t>중랑구 문화체육과
(02-2094-1832)</t>
    <phoneticPr fontId="3" type="noConversion"/>
  </si>
  <si>
    <t>300
(미정)</t>
    <phoneticPr fontId="3" type="noConversion"/>
  </si>
  <si>
    <t>장미</t>
    <phoneticPr fontId="3" type="noConversion"/>
  </si>
  <si>
    <t>수림대공원
중화체육공원</t>
    <phoneticPr fontId="3" type="noConversion"/>
  </si>
  <si>
    <t>용마폭포 문화예술축제</t>
    <phoneticPr fontId="3" type="noConversion"/>
  </si>
  <si>
    <t>10.20.~21.</t>
    <phoneticPr fontId="30" type="noConversion"/>
  </si>
  <si>
    <t xml:space="preserve">○ 공연예술 : 맘마미아 뮤지컬갈라쇼, 서울팝스오케스트라, 신용재, 손승연 공연, 버스킹페스티벌, 어린이연극
○ 문학 : 북페스티벌, 백일장
○ 미술,전시 : 폭포갤러리전, 무료 캐리커쳐, 페이스페인팅, 트릭아트 체험전
○ 문화체험탐방 : 아동생태체험교실, 청소년문화탐방교육  
○ 폭포장터 : 전통시장 먹거리 장터  </t>
    <phoneticPr fontId="3" type="noConversion"/>
  </si>
  <si>
    <t>중랑구 문화체육과 
(02-2094-1873)</t>
  </si>
  <si>
    <t>2008년
(10회)</t>
    <phoneticPr fontId="3" type="noConversion"/>
  </si>
  <si>
    <t>40
(미정)</t>
    <phoneticPr fontId="3" type="noConversion"/>
  </si>
  <si>
    <t>폭포</t>
    <phoneticPr fontId="3" type="noConversion"/>
  </si>
  <si>
    <t>용마폭포공원</t>
    <phoneticPr fontId="3" type="noConversion"/>
  </si>
  <si>
    <t>성북구</t>
    <phoneticPr fontId="3" type="noConversion"/>
  </si>
  <si>
    <t>성북진경축제</t>
    <phoneticPr fontId="3" type="noConversion"/>
  </si>
  <si>
    <t xml:space="preserve"> ○ 성북진경콘서트(이태준, 조지훈, 한용운 등)
 ○ 고택공연 등</t>
    <phoneticPr fontId="3" type="noConversion"/>
  </si>
  <si>
    <t>문화체육과 / 성북문화재단
(070-8644-8321)</t>
    <phoneticPr fontId="3" type="noConversion"/>
  </si>
  <si>
    <t>2012년도
(6회)</t>
    <phoneticPr fontId="3" type="noConversion"/>
  </si>
  <si>
    <t>성북구 역사문화자원</t>
    <phoneticPr fontId="3" type="noConversion"/>
  </si>
  <si>
    <t>성북구 곳곳</t>
    <phoneticPr fontId="3" type="noConversion"/>
  </si>
  <si>
    <t>성북훈민정음축제</t>
    <phoneticPr fontId="3" type="noConversion"/>
  </si>
  <si>
    <t xml:space="preserve"> ○ 한글콘서트, 뮤지컬, 동요제, 기념식
 ○ 한글관련 전시 및 체험프로그램, 골든벨 등</t>
    <phoneticPr fontId="3" type="noConversion"/>
  </si>
  <si>
    <t>문화체육과/훈민정음축제사무국
(02-2241-2603)</t>
    <phoneticPr fontId="3" type="noConversion"/>
  </si>
  <si>
    <t>훈민정음해례본</t>
    <phoneticPr fontId="3" type="noConversion"/>
  </si>
  <si>
    <t>성북동 일대</t>
    <phoneticPr fontId="3" type="noConversion"/>
  </si>
  <si>
    <t>강북구</t>
    <phoneticPr fontId="3" type="noConversion"/>
  </si>
  <si>
    <t>4.19혁명국민문화제 2017</t>
    <phoneticPr fontId="3" type="noConversion"/>
  </si>
  <si>
    <t>4.16~4.19</t>
    <phoneticPr fontId="3" type="noConversion"/>
  </si>
  <si>
    <t>○ 전야제 공식행사(4.18)
○ 4.19를 주제로한 전국대학생토론대회 개최, 전국학생그림그리기&amp;글짓기 대회 등 추진
○4개 분야 30개 사업
․문화행사(6) : 전야제, 락페스티벌, 419풍물패
․참여행사(16) : 60년대 거리재현페레이드, 엄홍길 대장과 함께하는 순례길 트래킹 외
․교육행사(4) : 전국대학생토론대회, 전국학생 그림그리기 및 글짓기 대회, 학술토론회
․전시행사(4) : 419혁명 주제전시 및 도서관, 삐라 전시 및 체험, 태극기 변천사</t>
    <phoneticPr fontId="3" type="noConversion"/>
  </si>
  <si>
    <t>○ 주최 : 4.19민주혁명회, 4.19혁명희생자유족회,4.19혁명공로자회, 강북구
○ 4.19혁명국민문화제위원會
(02-901-6214~5)</t>
    <phoneticPr fontId="3" type="noConversion"/>
  </si>
  <si>
    <t>2013년도
(4회)</t>
    <phoneticPr fontId="3" type="noConversion"/>
  </si>
  <si>
    <t>4.19혁명</t>
  </si>
  <si>
    <t>위원회 사무국</t>
  </si>
  <si>
    <t>부분위탁
(하드웨어, 프로그램)</t>
  </si>
  <si>
    <t>국립4.19민주묘지 
및 강북구 일원</t>
    <phoneticPr fontId="3" type="noConversion"/>
  </si>
  <si>
    <t>도봉구</t>
  </si>
  <si>
    <t>도봉구 등축제</t>
  </si>
  <si>
    <t>4월, 10월 중
(2회)</t>
  </si>
  <si>
    <t xml:space="preserve"> ○ 개막점등식: 개막식 공연
 ○ 테마가 있는 등 전시
 ○ 부대행사 : 문화공연, 공예 체험, 소원지쓰기, 둘리포토존</t>
  </si>
  <si>
    <t>도봉구 문화체육과
(02-2091-2254)</t>
  </si>
  <si>
    <t>2013
(3회)</t>
  </si>
  <si>
    <t>등전시</t>
  </si>
  <si>
    <t>공공(구)</t>
  </si>
  <si>
    <t>우이천, 방학천</t>
  </si>
  <si>
    <t>노원구</t>
    <phoneticPr fontId="3" type="noConversion"/>
  </si>
  <si>
    <t>노원탈축제</t>
    <phoneticPr fontId="3" type="noConversion"/>
  </si>
  <si>
    <t>10.7 ~ 10.9</t>
    <phoneticPr fontId="3" type="noConversion"/>
  </si>
  <si>
    <t>○ 탈 퍼레이드
○ 전통탈 등 전시, 만들기 체험등 약 110개소 체험프로그램
○ 전야제, 초청공연 및 주민참여형 공연
    - 3개 분야 약 40여개 프로그램
○ 노원역참 체험, 도심속 추수체험 등</t>
    <phoneticPr fontId="3" type="noConversion"/>
  </si>
  <si>
    <t>노원탈축제추진위원회
(2116-3785)</t>
    <phoneticPr fontId="3" type="noConversion"/>
  </si>
  <si>
    <t>2013년
(4회)</t>
    <phoneticPr fontId="3" type="noConversion"/>
  </si>
  <si>
    <t xml:space="preserve">전통탈을 기반으로 "일탈"을 주제로 도심형 주민참여형 축제 </t>
    <phoneticPr fontId="3" type="noConversion"/>
  </si>
  <si>
    <t>비상설
( 사무처 있음
계약직 4명 내외)</t>
    <phoneticPr fontId="3" type="noConversion"/>
  </si>
  <si>
    <t>등나무근린공원, 노해로, 노원문화의 거리 등</t>
    <phoneticPr fontId="3" type="noConversion"/>
  </si>
  <si>
    <t>노원구</t>
  </si>
  <si>
    <t>노원등축제</t>
  </si>
  <si>
    <t>4.27~5.8</t>
    <phoneticPr fontId="3" type="noConversion"/>
  </si>
  <si>
    <t>○ 작품 등 전시(13개 작품 150점)
○ 개막식, 특별행사, 부대생사(부스 17개)</t>
  </si>
  <si>
    <t xml:space="preserve">노원문화원
</t>
  </si>
  <si>
    <t>2014년
(3회)</t>
  </si>
  <si>
    <t>친환경생태하천 당현천에서 작품 등 전시 및 부대행사 진행</t>
  </si>
  <si>
    <t>당현천</t>
  </si>
  <si>
    <t>은평구</t>
    <phoneticPr fontId="3" type="noConversion"/>
  </si>
  <si>
    <t>북한산페스티벌</t>
    <phoneticPr fontId="3" type="noConversion"/>
  </si>
  <si>
    <t>○ 북한산 페스티벌  콘서트 (예정)
○ 한복패션쇼  등 추진 (예정)
○ 아웃도어 마켓 운영 등 (예정)
○ 한(韓)문화, 아웃도어 체험프로그램(예정)</t>
    <phoneticPr fontId="3" type="noConversion"/>
  </si>
  <si>
    <t>서울시 은평구청 문화관광과
(02-351-6504)</t>
    <phoneticPr fontId="3" type="noConversion"/>
  </si>
  <si>
    <t>2012년도</t>
    <phoneticPr fontId="3" type="noConversion"/>
  </si>
  <si>
    <t xml:space="preserve">북한산, 한(韓)문화체험특구, </t>
    <phoneticPr fontId="3" type="noConversion"/>
  </si>
  <si>
    <t xml:space="preserve">있음
정규직 5명
총 5명  </t>
    <phoneticPr fontId="3" type="noConversion"/>
  </si>
  <si>
    <t>부분위탁
(운영, 프로그램)</t>
    <phoneticPr fontId="3" type="noConversion"/>
  </si>
  <si>
    <t>북한산성</t>
    <phoneticPr fontId="3" type="noConversion"/>
  </si>
  <si>
    <t>은평누리축제</t>
    <phoneticPr fontId="3" type="noConversion"/>
  </si>
  <si>
    <t xml:space="preserve">
○광장축제(예정)
○음악공연(예정)
</t>
    <phoneticPr fontId="3" type="noConversion"/>
  </si>
  <si>
    <t>서울시 은평구청 문화관광과
(02-351-6511)</t>
    <phoneticPr fontId="3" type="noConversion"/>
  </si>
  <si>
    <t>2011년도</t>
    <phoneticPr fontId="3" type="noConversion"/>
  </si>
  <si>
    <t>광장축제</t>
    <phoneticPr fontId="3" type="noConversion"/>
  </si>
  <si>
    <t>서대문구</t>
    <phoneticPr fontId="3" type="noConversion"/>
  </si>
  <si>
    <t>서대문독립민주축제</t>
    <phoneticPr fontId="3" type="noConversion"/>
  </si>
  <si>
    <t>8.14~8.15</t>
    <phoneticPr fontId="3" type="noConversion"/>
  </si>
  <si>
    <t xml:space="preserve"> ○ 생존독립민주지사 풋프린팅
 ○ 독립과 민주를 테마로한 체험, 교육프로그램 운영
     - 4개분야 30여개 프로그램
 ○ 개막공연, 역사콘서트 등 문화공연</t>
    <phoneticPr fontId="3" type="noConversion"/>
  </si>
  <si>
    <t>서대문구 문화체육과
/ 독립민주페스티벌추진위원회
(02-330-8161)</t>
    <phoneticPr fontId="3" type="noConversion"/>
  </si>
  <si>
    <t xml:space="preserve">2011년도
(7회)
</t>
    <phoneticPr fontId="3" type="noConversion"/>
  </si>
  <si>
    <t>독립민주역사
서대문형무소
역사관</t>
    <phoneticPr fontId="3" type="noConversion"/>
  </si>
  <si>
    <t>신촌크리스마스
거리축제</t>
    <phoneticPr fontId="3" type="noConversion"/>
  </si>
  <si>
    <t>12.23~26
(예정)</t>
    <phoneticPr fontId="3" type="noConversion"/>
  </si>
  <si>
    <t>○ 크리스마스 콘서트
○ 크리스마스 거리가게(마켓&amp;체험부스)운영
○ 개막식 및 오프닝 축하공연
○ 키즈존, 포토존 등 이벤트 운영</t>
    <phoneticPr fontId="3" type="noConversion"/>
  </si>
  <si>
    <t>서울특별시 서대문구
/문화체육과
(02-330-1003)</t>
    <phoneticPr fontId="3" type="noConversion"/>
  </si>
  <si>
    <t>크리스마스</t>
    <phoneticPr fontId="3" type="noConversion"/>
  </si>
  <si>
    <t>공공(자치구)</t>
    <phoneticPr fontId="3" type="noConversion"/>
  </si>
  <si>
    <t>거리</t>
    <phoneticPr fontId="3" type="noConversion"/>
  </si>
  <si>
    <t>제5회 신촌물총축제</t>
    <phoneticPr fontId="3" type="noConversion"/>
  </si>
  <si>
    <t>7.8~7.9</t>
    <phoneticPr fontId="3" type="noConversion"/>
  </si>
  <si>
    <t xml:space="preserve">○ 물총싸움, 어린이워터파크, 
○ DJ쇼, 스크린공연 </t>
    <phoneticPr fontId="3" type="noConversion"/>
  </si>
  <si>
    <t>무언가
(02-330-1423)</t>
    <phoneticPr fontId="3" type="noConversion"/>
  </si>
  <si>
    <t>물총</t>
    <phoneticPr fontId="3" type="noConversion"/>
  </si>
  <si>
    <t>마포구</t>
    <phoneticPr fontId="3" type="noConversion"/>
  </si>
  <si>
    <t>제10회 마포나루 
새우젓축제</t>
    <phoneticPr fontId="3" type="noConversion"/>
  </si>
  <si>
    <t>10.20~10.22</t>
    <phoneticPr fontId="3" type="noConversion"/>
  </si>
  <si>
    <t>○ 핵심프로그램 : 황포돛배 입항재현
○ 개장식, 개막식, 문화·체험·판매행사
  - 8개분야 75개 프로그램</t>
    <phoneticPr fontId="3" type="noConversion"/>
  </si>
  <si>
    <t>마포구 문화관광과/마포문화원
(02-3153-8352)</t>
    <phoneticPr fontId="3" type="noConversion"/>
  </si>
  <si>
    <t>한강, 마포나루, 새우젓, 황포돛배</t>
    <phoneticPr fontId="3" type="noConversion"/>
  </si>
  <si>
    <t>·공공(마포구)
·사단법인
   (마포문화원)</t>
    <phoneticPr fontId="3" type="noConversion"/>
  </si>
  <si>
    <t>공원</t>
    <phoneticPr fontId="3" type="noConversion"/>
  </si>
  <si>
    <t>양천구</t>
  </si>
  <si>
    <t>양천예술제</t>
    <phoneticPr fontId="3" type="noConversion"/>
  </si>
  <si>
    <t xml:space="preserve">○ 악기체험, 가훈써주기, 연만들기 체험부스 운영
○ 공동미술프로젝트, 포토존, 그림 전시회
○ 버스킹 공연 등
</t>
  </si>
  <si>
    <t>양천구 문화체육科
(2620-3404)</t>
  </si>
  <si>
    <t>강서구</t>
    <phoneticPr fontId="3" type="noConversion"/>
  </si>
  <si>
    <t>제18회 허준축제</t>
    <phoneticPr fontId="3" type="noConversion"/>
  </si>
  <si>
    <t>10.13. ~ 15.</t>
    <phoneticPr fontId="3" type="noConversion"/>
  </si>
  <si>
    <t>○ 허준,동의보감 주제 6개 테마관 운영
○ 한방 침, 뜸체험, 약초체험, 허준뮤지컬, 허준콘서트 등
    공연, 전시, 체험프로그램 운영
 ○ 개폐막 공연, 주제공연 및 문화공연
    - 4개 분야 50여개 프로그램
 ○ 기타 건강 특별전, 허준유틍 및 테마등 전시 등
      사전프로그램 운영</t>
    <phoneticPr fontId="3" type="noConversion"/>
  </si>
  <si>
    <t>강서구청 문화체육과
/강서문화원
(02-2600-6455)</t>
    <phoneticPr fontId="3" type="noConversion"/>
  </si>
  <si>
    <t>1999년도
(제18회)</t>
    <phoneticPr fontId="3" type="noConversion"/>
  </si>
  <si>
    <t>허준,동의보감</t>
    <phoneticPr fontId="3" type="noConversion"/>
  </si>
  <si>
    <t>축제추진위원회</t>
    <phoneticPr fontId="3" type="noConversion"/>
  </si>
  <si>
    <t>허준근린공원
일대</t>
    <phoneticPr fontId="3" type="noConversion"/>
  </si>
  <si>
    <t>구로구</t>
  </si>
  <si>
    <t>점프구로2017축제</t>
  </si>
  <si>
    <t>10.1~10.2 예정</t>
    <phoneticPr fontId="3" type="noConversion"/>
  </si>
  <si>
    <t>○ G밸리 넥타이마라톤 대회 외
 ○ 지역주민 참여와 화합을 테마로한 공연, 전시, 체험프로그램 운영
 ○ 개폐막 공연, 주제공연 및 문화공연
    - 4개 분야 20여개 프로그램
 ○ 기타 특별행사 및 전시 등등</t>
  </si>
  <si>
    <t>구로구 문화체육과
(02-860-3414)</t>
  </si>
  <si>
    <t>2003년도
(13회)</t>
  </si>
  <si>
    <t>G밸리, 주민화합 등</t>
  </si>
  <si>
    <t>공공(시군구)
임의단체
시민단체</t>
  </si>
  <si>
    <t>안양천,G밸리 등</t>
  </si>
  <si>
    <t>금천구</t>
  </si>
  <si>
    <t>금천하모니 벚꽃축제</t>
  </si>
  <si>
    <t>4.16~17</t>
  </si>
  <si>
    <t xml:space="preserve"> ○ 봄 의소리 대향연(천인의 오케스트라)
 ○ 금천프린지 페스티벌(주민공연팀 경연)
 ○ 광장콘서트, 가수 초청공연 등</t>
  </si>
  <si>
    <t>금천하모니 벚꽃축제추진위원회
(02-2627-1443)</t>
  </si>
  <si>
    <t>음악, 벚꽃</t>
  </si>
  <si>
    <t>금천구청 인근 공원</t>
  </si>
  <si>
    <t xml:space="preserve">영등포구 </t>
    <phoneticPr fontId="3" type="noConversion"/>
  </si>
  <si>
    <t>제13회 영등포 여의도 봄꽃축제</t>
    <phoneticPr fontId="3" type="noConversion"/>
  </si>
  <si>
    <t>4.1~4.9</t>
    <phoneticPr fontId="3" type="noConversion"/>
  </si>
  <si>
    <t>(9일간)</t>
    <phoneticPr fontId="3" type="noConversion"/>
  </si>
  <si>
    <t xml:space="preserve"> ○ 전문 예술가 및 시민공모 프로그램(무대/거리공연)
 ○ 예술체험 및 홍보존 
 ○ 관광작품 전시, 현대작가야외초대전 등 작품 전시
 ○ 영등포관광정보센터 운영
 ○ 영등포관광그랜드세일 : 숙박/식/음료업체 이용 할인 </t>
    <phoneticPr fontId="3" type="noConversion"/>
  </si>
  <si>
    <t>영등포구 
문화체육과 및 영등문화재단 
(02-2670-3128)</t>
    <phoneticPr fontId="3" type="noConversion"/>
  </si>
  <si>
    <t>2005년
(13회)</t>
    <phoneticPr fontId="3" type="noConversion"/>
  </si>
  <si>
    <t xml:space="preserve">문화관광 </t>
    <phoneticPr fontId="3" type="noConversion"/>
  </si>
  <si>
    <t xml:space="preserve">공공 </t>
    <phoneticPr fontId="3" type="noConversion"/>
  </si>
  <si>
    <t xml:space="preserve">없음 </t>
    <phoneticPr fontId="3" type="noConversion"/>
  </si>
  <si>
    <t xml:space="preserve">여의서로 </t>
    <phoneticPr fontId="3" type="noConversion"/>
  </si>
  <si>
    <t>동작구</t>
    <phoneticPr fontId="3" type="noConversion"/>
  </si>
  <si>
    <t>도심속 바다축제</t>
    <phoneticPr fontId="3" type="noConversion"/>
  </si>
  <si>
    <t xml:space="preserve"> 9~10월중</t>
    <phoneticPr fontId="3" type="noConversion"/>
  </si>
  <si>
    <t>○ 세계수산물 축제, 동작바다콘서트
○ 활어맨손잡기, 수산물 골든벨, 모의경매 등 
    체험프로그램 운영
○ 개폐막 공연, 주제공연 및 문화공연</t>
    <phoneticPr fontId="3" type="noConversion"/>
  </si>
  <si>
    <t xml:space="preserve">동작구 교육문화과
(02-820-9657) </t>
    <phoneticPr fontId="3" type="noConversion"/>
  </si>
  <si>
    <t>2011년도
(6회)</t>
    <phoneticPr fontId="3" type="noConversion"/>
  </si>
  <si>
    <t>수산물</t>
    <phoneticPr fontId="3" type="noConversion"/>
  </si>
  <si>
    <t>공공(시군구)
축제추진위</t>
    <phoneticPr fontId="3" type="noConversion"/>
  </si>
  <si>
    <t>비상설</t>
    <phoneticPr fontId="3" type="noConversion"/>
  </si>
  <si>
    <t>2016년
미개최</t>
    <phoneticPr fontId="3" type="noConversion"/>
  </si>
  <si>
    <t>노량진수산시장</t>
    <phoneticPr fontId="3" type="noConversion"/>
  </si>
  <si>
    <t>관악구</t>
    <phoneticPr fontId="3" type="noConversion"/>
  </si>
  <si>
    <t>관악강감찬축제</t>
    <phoneticPr fontId="3" type="noConversion"/>
  </si>
  <si>
    <t>4.28~4.29</t>
    <phoneticPr fontId="3" type="noConversion"/>
  </si>
  <si>
    <t>ㅇ 강감찬장군 출병식 및 승전행렬 재현
ㅇ 강감찬장군 및 고려사를 테마로 한 공연,전시, 체험프로그램운영
ㅇ 강감찬서예대전, 테마사진공모전 등</t>
    <phoneticPr fontId="3" type="noConversion"/>
  </si>
  <si>
    <t>관악구 문화체육과
/문화예술진흥위원회
(02-879-5605)</t>
    <phoneticPr fontId="3" type="noConversion"/>
  </si>
  <si>
    <t>1998
(25회)</t>
    <phoneticPr fontId="3" type="noConversion"/>
  </si>
  <si>
    <t>강감찬장군 및 고려사</t>
    <phoneticPr fontId="3" type="noConversion"/>
  </si>
  <si>
    <t>서초구</t>
    <phoneticPr fontId="3" type="noConversion"/>
  </si>
  <si>
    <t>서리풀페스티벌</t>
    <phoneticPr fontId="3" type="noConversion"/>
  </si>
  <si>
    <t>9.16~9.24,29</t>
    <phoneticPr fontId="3" type="noConversion"/>
  </si>
  <si>
    <t xml:space="preserve">○서초강산퍼레이드 &amp; 지상최대스케치북 : 서초역~예술의전당구간, 주민참여형퍼레이드, 차없는거리이벤트 
○고품격 공연  : 지역사회협엽 네트워크에 의한 공연
○관내 문화예술협회 전시, 공연 등 </t>
    <phoneticPr fontId="3" type="noConversion"/>
  </si>
  <si>
    <t>서초구, 서초문화재단
 / 서리풀페스티벌 조직위원회
(02-2155-6228)</t>
    <phoneticPr fontId="3" type="noConversion"/>
  </si>
  <si>
    <t>2015년도
(3회)</t>
    <phoneticPr fontId="3" type="noConversion"/>
  </si>
  <si>
    <t>서초구 전역</t>
    <phoneticPr fontId="3" type="noConversion"/>
  </si>
  <si>
    <t>강남구</t>
    <phoneticPr fontId="3" type="noConversion"/>
  </si>
  <si>
    <t>강남페스티벌 K-POP공연</t>
    <phoneticPr fontId="3" type="noConversion"/>
  </si>
  <si>
    <t>○ K-POP 공연 : 대한민국 정상급 K-POP그룹 등 출연
○ 영동대로 무료 공연</t>
    <phoneticPr fontId="3" type="noConversion"/>
  </si>
  <si>
    <t>강남구 관광진흥과
(02-3423-5532)</t>
    <phoneticPr fontId="3" type="noConversion"/>
  </si>
  <si>
    <t>2011년
(6회)</t>
    <phoneticPr fontId="3" type="noConversion"/>
  </si>
  <si>
    <t>K-POP</t>
    <phoneticPr fontId="3" type="noConversion"/>
  </si>
  <si>
    <t>공공(구)</t>
    <phoneticPr fontId="3" type="noConversion"/>
  </si>
  <si>
    <t>부분위탁
(무대제작,연출등)</t>
    <phoneticPr fontId="3" type="noConversion"/>
  </si>
  <si>
    <t>강남구 영동대로</t>
    <phoneticPr fontId="3" type="noConversion"/>
  </si>
  <si>
    <t>강남패션페스티벌</t>
    <phoneticPr fontId="14" type="noConversion"/>
  </si>
  <si>
    <t>9.27~9.29(예정)</t>
    <phoneticPr fontId="3" type="noConversion"/>
  </si>
  <si>
    <t>○ 야외 패션쇼 
○ 신진디자이너콘테스트 등</t>
    <phoneticPr fontId="3" type="noConversion"/>
  </si>
  <si>
    <t>강남문화재단
(6712-0512)</t>
    <phoneticPr fontId="3" type="noConversion"/>
  </si>
  <si>
    <t>2007
(10회)</t>
    <phoneticPr fontId="3" type="noConversion"/>
  </si>
  <si>
    <t>패션</t>
    <phoneticPr fontId="3" type="noConversion"/>
  </si>
  <si>
    <t>영동대로 일대</t>
    <phoneticPr fontId="3" type="noConversion"/>
  </si>
  <si>
    <t>송파구</t>
    <phoneticPr fontId="3" type="noConversion"/>
  </si>
  <si>
    <t>석촌호수 벚꽃축제</t>
    <phoneticPr fontId="3" type="noConversion"/>
  </si>
  <si>
    <t>4. 1~4.9</t>
    <phoneticPr fontId="3" type="noConversion"/>
  </si>
  <si>
    <t>○ 문화공연, 체험마당, 먹거리장터 등</t>
    <phoneticPr fontId="3" type="noConversion"/>
  </si>
  <si>
    <t>서울특별시 송파구 문화체육과
(02-2147-2814)</t>
    <phoneticPr fontId="3" type="noConversion"/>
  </si>
  <si>
    <t>석촌호수 일원</t>
    <phoneticPr fontId="3" type="noConversion"/>
  </si>
  <si>
    <t>한성백제문화제</t>
    <phoneticPr fontId="3" type="noConversion"/>
  </si>
  <si>
    <t>9.21-9.24</t>
    <phoneticPr fontId="3" type="noConversion"/>
  </si>
  <si>
    <t xml:space="preserve">○ 역사문화거리행렬
○ 한성백제체험마을
○ 한성백제갈라퍼레이드
○ 혼불채화식
○ 동명제
○ 한성백제 전국창작동요제
○ 한성백제 음식재현전
○ 전국청소년동아리경연대회
○ 몽촌해자 수변무대
○ 각종 체험 및 전시 등
</t>
    <phoneticPr fontId="3" type="noConversion"/>
  </si>
  <si>
    <t>송파구 문화체육과(02-2147-2815)/한성백제문화제추진위원회</t>
    <phoneticPr fontId="3" type="noConversion"/>
  </si>
  <si>
    <t>1994년도
(17회)</t>
    <phoneticPr fontId="3" type="noConversion"/>
  </si>
  <si>
    <t>한성백제</t>
    <phoneticPr fontId="3" type="noConversion"/>
  </si>
  <si>
    <t>올림픽공원 등</t>
    <phoneticPr fontId="3" type="noConversion"/>
  </si>
  <si>
    <t>문화관광축제</t>
    <phoneticPr fontId="3" type="noConversion"/>
  </si>
  <si>
    <t>강동구</t>
    <phoneticPr fontId="3" type="noConversion"/>
  </si>
  <si>
    <t>제22회 강동선사문화축제</t>
    <phoneticPr fontId="3" type="noConversion"/>
  </si>
  <si>
    <t xml:space="preserve"> ○ 대표프로그램 : 원시 대탐험 거리 퍼레이드, 신석기 고고학 체험스쿨
 ○ 국가사적인 서울 암사동 유적의 선사문화를 테마로 하는 공연, 전시, 체험프로그램 운영
 ○ 개폐막 공연, 체험행사, 공연, 전시, 기타행사
    - 6개 분야 80여개 프로그램
 ○ 세계문화유산 등재 기원행사 등</t>
    <phoneticPr fontId="3" type="noConversion"/>
  </si>
  <si>
    <t>강동구 문화체육과
/ 강동선사문화축제 추진위원회
(02-3425-5246)</t>
  </si>
  <si>
    <t>1996년도
(22회)</t>
    <phoneticPr fontId="3" type="noConversion"/>
  </si>
  <si>
    <t>선사유적</t>
    <phoneticPr fontId="3" type="noConversion"/>
  </si>
  <si>
    <t>서울 암사동
유적</t>
    <phoneticPr fontId="3" type="noConversion"/>
  </si>
  <si>
    <t>(각 2일간)</t>
    <phoneticPr fontId="3" type="noConversion"/>
  </si>
  <si>
    <t>(5일간)</t>
    <phoneticPr fontId="3" type="noConversion"/>
  </si>
  <si>
    <t>(17일간)</t>
  </si>
  <si>
    <t>(17일간)</t>
    <phoneticPr fontId="3" type="noConversion"/>
  </si>
  <si>
    <t>(3일간)</t>
    <phoneticPr fontId="3" type="noConversion"/>
  </si>
  <si>
    <t>(2일간)</t>
    <phoneticPr fontId="3" type="noConversion"/>
  </si>
  <si>
    <t>(6일간)</t>
    <phoneticPr fontId="3" type="noConversion"/>
  </si>
  <si>
    <t>(미정)</t>
    <phoneticPr fontId="3" type="noConversion"/>
  </si>
  <si>
    <t>(10일간)</t>
    <phoneticPr fontId="3" type="noConversion"/>
  </si>
  <si>
    <t>(11일간)</t>
    <phoneticPr fontId="3" type="noConversion"/>
  </si>
  <si>
    <t>(4일간)</t>
    <phoneticPr fontId="3" type="noConversion"/>
  </si>
  <si>
    <t>(1일간)</t>
    <phoneticPr fontId="3" type="noConversion"/>
  </si>
  <si>
    <t>(9일간)</t>
    <phoneticPr fontId="3" type="noConversion"/>
  </si>
  <si>
    <t>○ 정조대왕 능행차
○ 개폐막행사, 놀이마당 참여프로그램 등
○ 혜경궁홍씨 진찬연
○ 정조대왕 친림과거시험(무과) 등</t>
  </si>
  <si>
    <t>1964년도
(54회)</t>
  </si>
  <si>
    <t>○ 국내 유명 재즈밴드 초청공연</t>
  </si>
  <si>
    <t>○ 갈비,중식,일식 할인판매
○ 음식문화개선 홍보부스 운영 등</t>
  </si>
  <si>
    <t>1995년도
(24회)</t>
  </si>
  <si>
    <t>○ 고양시민퍼레이드, 기념음악회+음악불꽃공연
○ 개막행사 개막퍼포먼스, 행주대첩 역사기행
○ 고양 전통민속놀이 한마당
○ 고양시민가요제</t>
  </si>
  <si>
    <t>1986년도
(29회)</t>
  </si>
  <si>
    <t>○ 주제공연, 해외초청작, 국내초청작
○ 자유참가작, 특별공연, 시민참가작
○ 찾아가는 GYLAF, 예술체험 및 참여워크숍
○ 기획프로그램(아티스트라운지 등)</t>
  </si>
  <si>
    <t>2008년도
(8회)</t>
  </si>
  <si>
    <t>2003년도
(15회)</t>
  </si>
  <si>
    <t>2007년도
(10회)</t>
  </si>
  <si>
    <t>○ 봄맞이 대합창
○ 공연, 체험행사, 누리길 탐방 등</t>
  </si>
  <si>
    <t>2000년도
(17회)</t>
  </si>
  <si>
    <t>1999년도
(19회)</t>
  </si>
  <si>
    <t>○ 부천예총 및 9개지부별 예술문화행사
○ 개막식 행사
○ 문화공연, 전시, 경연행사
  - 3개 분야 25개 프로그램
○ 시민참여, 체험행사 등</t>
  </si>
  <si>
    <t>○ 판타스틱 장르 영화상영
○ 아시아 판타스틱영화네트워크 (NAFF)
○ 시민참여형 행사, 공연, 전시 등</t>
  </si>
  <si>
    <t>○ 개.폐막식 공연
○ 전시, 콘텐츠페어, 컨퍼런스
○ 세계어린이만화가대회 
○ 시민참여형 행사</t>
  </si>
  <si>
    <t>○ 공연, 전시, 예술 경연대회 등
○ 부대행사 : 체험부스, 먹거리 부스 운영</t>
  </si>
  <si>
    <t>1987년도
(30회)</t>
  </si>
  <si>
    <t xml:space="preserve">○ 대표프로그램: 다산대상시상식                                                ○ 외국인 과거시험(조선으로 온 그대)                            ○ 조선시대 생활상퍼포먼스                        
○ 역사체험연극(다산이살아있다)                        
○ 경연대회: 다산문예대회, 대한민국다산서예대전                             
○ 헌다례, 헌화                       
○ 조선시대 생활상퍼포먼스                         
○ 전래놀이 및 전통놀이 체험                            
○ 먹거리 장터  </t>
  </si>
  <si>
    <t>1986년도
(31회)</t>
  </si>
  <si>
    <t>○ 슬로라이프 플래닛 (주제 구현)
    - 세계인의 밥상나눔, 슬로라이프5R, 역사홍보관
    - 해외, 국내 친환경 유기농 전시판매 등  
    - 푸드쇼, 슬로라이프 공유부엌, 푸드스타트업스쿨                                         
○ 슬로라이프 중점과제 체험 교육 프로그램 운영
    - 쿡앤두어드벤쳐, 일상의 슬로라이프, 아트페어
    - 요리경연대회, 어린이체험관 등
○ 개막식, 폐막식, 부대행사, 컨퍼런스 등</t>
  </si>
  <si>
    <t>○ 해양관련 레저 체험 프로그램
○ 개막식.폐막식
○ 무대공연
○ 육상 이벤트 체험</t>
  </si>
  <si>
    <t xml:space="preserve">○ 화성송산포도가요제, 품평회, 
    포도이벤트 
○ 송산포도밟기, 무대공연, 문화
    공연, 주민자치공연 등 </t>
  </si>
  <si>
    <t>2013년도 
(5회)</t>
  </si>
  <si>
    <t>○ 능행차 재현
○ 개막식.폐막식
○ 무대공연
○ 전통체험 마당</t>
  </si>
  <si>
    <t>○ 전통문화제연(풍어제 제례의식)
○ 물빛 및 불빛 테마 프로그램
○ 체험부스, 거리공연,축하공연</t>
  </si>
  <si>
    <t>○ 체험부스, 거리공연, 축하공연</t>
  </si>
  <si>
    <t>2006년도
(제12회)</t>
  </si>
  <si>
    <t>○공연부문 : 개폐막 공연, 마당극
○전시부문 : 시화전, 미술전, 사진전
○시민참여예술제 : 물왕예술경연대회, 백일장, 사생·
    휘호대회
○체험부스 : 부채만들기, 가족사진촬영, 커리커쳐 등</t>
  </si>
  <si>
    <t>1993년도       (제24회)</t>
  </si>
  <si>
    <t>○ 개막식 
○ 테마전시
○ 출판사행사
○ 거리 이벤
○ 체험행사 등</t>
  </si>
  <si>
    <t xml:space="preserve">○ 헤이리 심포니 오케스트라,  다양한 문화공연
○ 갤러리 연합전, 오픈스튜디오, 아트로드 77
○ 체험 부스 운영 </t>
  </si>
  <si>
    <t>2006년도
(13회)</t>
  </si>
  <si>
    <t>○ 다큐영화 상영, 다큐제작지원
○ 국제세미나, 워크숍, 콘테스트</t>
  </si>
  <si>
    <t>○ 유가행렬, 취타대 공연
○ 율곡이이 테마로한 공연, 전시, 체험프로그램 운영
○ 서원음악회, 독서토론회, 역사토크콘서트 등
○ 전국단위 대회 개최
    -율곡바둑대회, 한시백일장, 사생대회 등</t>
  </si>
  <si>
    <t>1988년도
(30회)</t>
  </si>
  <si>
    <t>○ 제11회 광명전국학생농악경연대회
○ 제19회 광명시 동 주민센터 농악경연대회
○ 공연 및 시민참여 체험 등</t>
  </si>
  <si>
    <t>○ 광명동굴 신나는 여름 축제
    - 한여름밤의 콘서트
    - 애니매이션 상영
    - 마술쇼, 마임 등 공연 
○ 공포체험관(귀신의 집) 운영</t>
  </si>
  <si>
    <t>○ 도자박물관 전시, 흙 체험행사, 도자전시판매, 전통불가마불지피기, 다례시연 등</t>
  </si>
  <si>
    <t>○ 성곽축제, 대동굿, 전통문화체험</t>
  </si>
  <si>
    <t xml:space="preserve">○ 지역특산물 판매, 홍보, 체험, 전시 </t>
  </si>
  <si>
    <t>○ 철쭉 퍼레이드 난장
○ 철쭉을 테마로 한 공연, 전시, 체험프로그램 운영 
○ 개폐막공연, 철쭉 테마의 마당극 및 문화공연
○ 철쭉동산 주변 차없는거리, 공간별 테마 프로그램 운영</t>
  </si>
  <si>
    <t>○ 공연· 행사/ 학술· 토론/ 전시· 체험/ 
     북마켓 ·아트마켓/독서진흥 평생학습 체험부스등</t>
  </si>
  <si>
    <t>○ 세마의식 퍼포먼스
○ 독산성을 테마로한 공연.전시,체험프로그램 운영
  -독산성 정트레킹, 과거시험,어린이무과시험,활만들기 체험 등
○ 고유제, 산신제
○ 개· 페막공연, 문화공연</t>
  </si>
  <si>
    <t>○ 도자를 테마로 하는 전시, 판매, 공연, 체험, 이벤트</t>
  </si>
  <si>
    <t>1987년도
(31회)</t>
  </si>
  <si>
    <t xml:space="preserve">○ 개폐막 공연
○ 지역 문화공연
○ 선별체험 및 수확체험
○ 농특산물 및 복숭아 직판 </t>
  </si>
  <si>
    <t>○ 유채 꽃밭 조성(3만㎡)
○ 특설무대 운영(개막식, 불꽃쇼)
○ 홍보, 체험부스 운영
○ 먹거리장터 운영
○ 드론 조정 대회</t>
  </si>
  <si>
    <t>2001년도
(16회)</t>
  </si>
  <si>
    <t>○ 코스모스 꽃밭 조성(3만㎡)
○ 특설무대 운영(개막식, 불꽃쇼)
○ 홍보, 체험부스 운영
○ 먹거리장터 운영</t>
  </si>
  <si>
    <t>○ 개막식(주제행사), 문화예술 한마당(매일), 농축산물 및 가공품 판촉 마케팅 행사 등</t>
  </si>
  <si>
    <t>○ 전통얼음썰매, 튜브눈썰매, 전통팽이치기, 군장비전시회, 송어얼음낚시 등</t>
  </si>
  <si>
    <t>○ 1년후에 받는 편지, 산상음악회, 문화예술공연, 농특산물 판매, 체험부스운영 등</t>
  </si>
  <si>
    <t>1998년도
(21회)</t>
  </si>
  <si>
    <t>○ 한국의 철도 특별전
○ 철도를 테마로한 전시프로그램(9개), 체험프로그램    (125개) 운영
○ 개폐막 공연, 주제공연 및 문화공연
    - 2개 분야 28여개 프로그램</t>
  </si>
  <si>
    <t xml:space="preserve">○ 공연프로그램(클래식, 국악,발레, 합창 등)
○ 경연대회(예술경연, 글짓기, 그림,만화그리기)
○ 시민참여 예술공연 
○ 체험 및 부대행사 </t>
  </si>
  <si>
    <t>○ 도자기 전시, 판매. 체험, 공연 및 이벤트
○ 개막식 (식전, 식후공연, 공식행사)</t>
  </si>
  <si>
    <t>○ 참여행사(참외 따기 체험 등)
○ 판매행사(참외 할인 판매 등)
○ 전시행사(옛날 사진전시회 등)</t>
  </si>
  <si>
    <t xml:space="preserve">○ 마당별 프로그램 운영                 
○ 공연, 참여, 판매, 전시행사                                                                   
 - 나루마당(마당극, 마임마술)
 - 동물농장(동물경주 등)
 - 나루터(황포돛배,주막거리, 대장간, 군고구마콘서트,낙화놀이,씨름 등)                        
 - 나루께(꼭 한가지 소원을 들어주는 곳)                                             
 - 잔치마당(대형가마솥여주쌀, 오곡비빔밥 먹기체험)                        
 - 오곡장터(농특산물판매, 군고구마 기네스)          
 -민속체험마당(마당극, 장기자랑, 농촌문화 및 민속놀이체험등)                                                                            </t>
  </si>
  <si>
    <t>○ 산나물 및 농특산물 판매
○ 산나물 및 한우홍보관 운영
○ 산촌문화 및 이벤트 행사</t>
  </si>
  <si>
    <t>○ 요석공주 및 소년어유소장군 선발대회, 전통예술공연, 전시회, 체험행사 등</t>
  </si>
  <si>
    <t>1986년도
(32회)</t>
  </si>
  <si>
    <t>○ 시민퍼레이드
○ 말(馬)을 테마로 한 공연, 전시, 체험프로그램 운영
○ 개폐막 공연, 기획제작공연, 기획초청공연, 축제참가
    공연, 자유참가공연, 특별초청공연 등
○ 시민공연, 음악공연, 문화예술체험행사 등</t>
  </si>
  <si>
    <t>○ 국내외 재즈아티스트 공연
○ 제3회 크리에이티브 뮤직캠프
○ 전시체험 및 이벤트, 홍보 등</t>
  </si>
  <si>
    <t>○ 거대인형 퍼레이드</t>
  </si>
  <si>
    <t xml:space="preserve">○ 초대형눈썰매장, 눈조각공원, 구석기 바비큐
○ 빙하시대사람들을 테마로한 체험형 축제
○ 겨울놀이체험과 선사체험으로 구성 
○ 선사문화를 테마로 한 눈조각, 얼음조각 등 볼거리 구성  </t>
  </si>
  <si>
    <t>○ 구석기바비큐, 세계구석기체험마을, 구석기퍼포먼스
○ 구석기를 중심으로 한 선사문화 테마형 체험 축제
○ 지역문화, 연계관광 등 연천 관광투어</t>
  </si>
  <si>
    <t>1993년도
(25회)</t>
  </si>
  <si>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</si>
  <si>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</si>
  <si>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</si>
  <si>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</si>
  <si>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</si>
  <si>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</si>
  <si>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</si>
  <si>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</si>
  <si>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</si>
  <si>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</si>
  <si>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</si>
  <si>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</si>
  <si>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</si>
  <si>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</si>
  <si>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</si>
  <si>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</si>
  <si>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</si>
  <si>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</si>
  <si>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</si>
  <si>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</si>
  <si>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</si>
  <si>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</si>
  <si>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</si>
  <si>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</si>
  <si>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</si>
  <si>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경기도</t>
    <phoneticPr fontId="3" type="noConversion"/>
  </si>
  <si>
    <t>수원시</t>
    <phoneticPr fontId="3" type="noConversion"/>
  </si>
  <si>
    <t>수원화성문화제</t>
    <phoneticPr fontId="3" type="noConversion"/>
  </si>
  <si>
    <t>9.22~9.24</t>
    <phoneticPr fontId="3" type="noConversion"/>
  </si>
  <si>
    <t>3일간</t>
    <phoneticPr fontId="3" type="noConversion"/>
  </si>
  <si>
    <t>수원시/수원문화재단 
(031-228-2415)</t>
    <phoneticPr fontId="3" type="noConversion"/>
  </si>
  <si>
    <t>전통역사</t>
    <phoneticPr fontId="3" type="noConversion"/>
  </si>
  <si>
    <t>수원화성 등
문화자원</t>
    <phoneticPr fontId="3" type="noConversion"/>
  </si>
  <si>
    <t>매년</t>
    <phoneticPr fontId="3" type="noConversion"/>
  </si>
  <si>
    <t>재단법인</t>
    <phoneticPr fontId="3" type="noConversion"/>
  </si>
  <si>
    <t>있음
정규직 8명</t>
    <phoneticPr fontId="3" type="noConversion"/>
  </si>
  <si>
    <t>전체위탁</t>
    <phoneticPr fontId="3" type="noConversion"/>
  </si>
  <si>
    <t>사적지</t>
    <phoneticPr fontId="3" type="noConversion"/>
  </si>
  <si>
    <t>문화관광축제</t>
    <phoneticPr fontId="3" type="noConversion"/>
  </si>
  <si>
    <t>경기도</t>
    <phoneticPr fontId="3" type="noConversion"/>
  </si>
  <si>
    <t>수원시</t>
    <phoneticPr fontId="3" type="noConversion"/>
  </si>
  <si>
    <t>수원연극축제</t>
    <phoneticPr fontId="3" type="noConversion"/>
  </si>
  <si>
    <t>5.5~5.7</t>
    <phoneticPr fontId="3" type="noConversion"/>
  </si>
  <si>
    <t>○ 국내외 초청작 공연
○ 수원생활연극축제, 시민희곡낭독, 대학연극페스티벌 등</t>
    <phoneticPr fontId="3" type="noConversion"/>
  </si>
  <si>
    <t>수원시/수원문화재단
(031-228-2472)</t>
    <phoneticPr fontId="3" type="noConversion"/>
  </si>
  <si>
    <t>문화예술</t>
    <phoneticPr fontId="3" type="noConversion"/>
  </si>
  <si>
    <t>연극 등</t>
    <phoneticPr fontId="3" type="noConversion"/>
  </si>
  <si>
    <t>매년</t>
    <phoneticPr fontId="3" type="noConversion"/>
  </si>
  <si>
    <t>재단법인</t>
    <phoneticPr fontId="3" type="noConversion"/>
  </si>
  <si>
    <t xml:space="preserve">있음
수원문화재단
정규직6명 </t>
    <phoneticPr fontId="3" type="noConversion"/>
  </si>
  <si>
    <t>전체위탁</t>
    <phoneticPr fontId="3" type="noConversion"/>
  </si>
  <si>
    <t>행궁광장 등</t>
    <phoneticPr fontId="3" type="noConversion"/>
  </si>
  <si>
    <t>지역축제</t>
    <phoneticPr fontId="3" type="noConversion"/>
  </si>
  <si>
    <t>수원재즈페스티벌</t>
    <phoneticPr fontId="3" type="noConversion"/>
  </si>
  <si>
    <t>9월중</t>
    <phoneticPr fontId="3" type="noConversion"/>
  </si>
  <si>
    <t>재즈</t>
    <phoneticPr fontId="3" type="noConversion"/>
  </si>
  <si>
    <t>광교호수공원</t>
    <phoneticPr fontId="3" type="noConversion"/>
  </si>
  <si>
    <t>전국무궁화축제</t>
    <phoneticPr fontId="3" type="noConversion"/>
  </si>
  <si>
    <t>7월~8월중</t>
    <phoneticPr fontId="3" type="noConversion"/>
  </si>
  <si>
    <t>○ 무궁화 전시, 공식행사, 심포지엄, 프로그램 운영 등</t>
    <phoneticPr fontId="3" type="noConversion"/>
  </si>
  <si>
    <t>산림청 / 수원시
(031-228-4561)</t>
    <phoneticPr fontId="3" type="noConversion"/>
  </si>
  <si>
    <t>생태자연</t>
    <phoneticPr fontId="3" type="noConversion"/>
  </si>
  <si>
    <t>무궁화</t>
    <phoneticPr fontId="3" type="noConversion"/>
  </si>
  <si>
    <t>공공(시군구)</t>
    <phoneticPr fontId="3" type="noConversion"/>
  </si>
  <si>
    <t>없음</t>
    <phoneticPr fontId="3" type="noConversion"/>
  </si>
  <si>
    <t>자체추진</t>
    <phoneticPr fontId="3" type="noConversion"/>
  </si>
  <si>
    <t>행궁광장</t>
    <phoneticPr fontId="3" type="noConversion"/>
  </si>
  <si>
    <t xml:space="preserve"> 수원음식문화축제</t>
    <phoneticPr fontId="3" type="noConversion"/>
  </si>
  <si>
    <t>4월중</t>
    <phoneticPr fontId="3" type="noConversion"/>
  </si>
  <si>
    <t>수원시 위생정책과
(031-228-2233)</t>
    <phoneticPr fontId="3" type="noConversion"/>
  </si>
  <si>
    <t>주민화합</t>
    <phoneticPr fontId="3" type="noConversion"/>
  </si>
  <si>
    <t>음식</t>
    <phoneticPr fontId="3" type="noConversion"/>
  </si>
  <si>
    <t>화성행궁주차장</t>
    <phoneticPr fontId="3" type="noConversion"/>
  </si>
  <si>
    <t>고양시</t>
    <phoneticPr fontId="3" type="noConversion"/>
  </si>
  <si>
    <t>제30회 고양행주문화제</t>
    <phoneticPr fontId="3" type="noConversion"/>
  </si>
  <si>
    <t>5.6~5.7</t>
    <phoneticPr fontId="3" type="noConversion"/>
  </si>
  <si>
    <t>고양시/고양문화재단, 고양문화원, 고양예총
(031-8075-3374/031-960-9711)</t>
    <phoneticPr fontId="3" type="noConversion"/>
  </si>
  <si>
    <t>전통역사</t>
    <phoneticPr fontId="3" type="noConversion"/>
  </si>
  <si>
    <t>승전의식
시민퍼레이드</t>
    <phoneticPr fontId="3" type="noConversion"/>
  </si>
  <si>
    <t>공공(고양시)
재단법인</t>
    <phoneticPr fontId="3" type="noConversion"/>
  </si>
  <si>
    <t>있음(축제기간)
정규직 4명
계약직  4명 
총 8명</t>
    <phoneticPr fontId="3" type="noConversion"/>
  </si>
  <si>
    <t>공원,광장,시내거리 등</t>
    <phoneticPr fontId="3" type="noConversion"/>
  </si>
  <si>
    <t>2017고양호수예술축제</t>
    <phoneticPr fontId="3" type="noConversion"/>
  </si>
  <si>
    <t>9.29~10.2</t>
    <phoneticPr fontId="3" type="noConversion"/>
  </si>
  <si>
    <t>고양시/고양문화재단
(031-8075-3380/031-960-9681</t>
    <phoneticPr fontId="3" type="noConversion"/>
  </si>
  <si>
    <t>거리예술</t>
    <phoneticPr fontId="3" type="noConversion"/>
  </si>
  <si>
    <t>공원, 광장</t>
    <phoneticPr fontId="3" type="noConversion"/>
  </si>
  <si>
    <t>용인시</t>
    <phoneticPr fontId="3" type="noConversion"/>
  </si>
  <si>
    <t>제17회 용인사이버과학축제</t>
    <phoneticPr fontId="3" type="noConversion"/>
  </si>
  <si>
    <t>10.14~10.15</t>
    <phoneticPr fontId="3" type="noConversion"/>
  </si>
  <si>
    <t>○ 사물인터넷.드론.로봇체험관, 과학영재체험한마당
○ 관내 IT기업 및 용인시홍보관, 부대행사 등</t>
    <phoneticPr fontId="3" type="noConversion"/>
  </si>
  <si>
    <t>용인시 정보통신과
(031-324-2083)</t>
    <phoneticPr fontId="3" type="noConversion"/>
  </si>
  <si>
    <t>IT, 과학</t>
    <phoneticPr fontId="3" type="noConversion"/>
  </si>
  <si>
    <t>용인시청광장</t>
    <phoneticPr fontId="3" type="noConversion"/>
  </si>
  <si>
    <t>포은문화제</t>
    <phoneticPr fontId="3" type="noConversion"/>
  </si>
  <si>
    <t>○ 추모선양행사
○ 경연대회(전국한시백일장, 청소년백일장 등)
○ 전시(포은선생조명전, 한시백일장 작품전 등)
○ 무대공연(국악, 음악, 마당국 등) 등</t>
    <phoneticPr fontId="3" type="noConversion"/>
  </si>
  <si>
    <t>용인시 문화예술과/용인문화원 
(031-324-9600)</t>
    <phoneticPr fontId="3" type="noConversion"/>
  </si>
  <si>
    <t>포은정몽주 묘역 등 문화자원</t>
    <phoneticPr fontId="3" type="noConversion"/>
  </si>
  <si>
    <t>비영리 특별법인</t>
    <phoneticPr fontId="3" type="noConversion"/>
  </si>
  <si>
    <t>있음
용인문화원
정규직 5명</t>
    <phoneticPr fontId="3" type="noConversion"/>
  </si>
  <si>
    <t>제 3회 용인태교축제</t>
    <phoneticPr fontId="3" type="noConversion"/>
  </si>
  <si>
    <t>○ 가족태교콘서트, 태교관련 프로그램
○ 육아박람회
○ 북페스티벌 연계
○ 버스킹공연, 시민참여프로그램 등</t>
    <phoneticPr fontId="3" type="noConversion"/>
  </si>
  <si>
    <t>용인시 여성가족과
(031-324-2608)</t>
    <phoneticPr fontId="3" type="noConversion"/>
  </si>
  <si>
    <t>태교,여성,가족</t>
    <phoneticPr fontId="3" type="noConversion"/>
  </si>
  <si>
    <t>용인시청광장</t>
    <phoneticPr fontId="3" type="noConversion"/>
  </si>
  <si>
    <t>지역축제</t>
    <phoneticPr fontId="3" type="noConversion"/>
  </si>
  <si>
    <t>경기도</t>
    <phoneticPr fontId="3" type="noConversion"/>
  </si>
  <si>
    <t>용인시</t>
    <phoneticPr fontId="3" type="noConversion"/>
  </si>
  <si>
    <t>용인음식문화축제</t>
    <phoneticPr fontId="3" type="noConversion"/>
  </si>
  <si>
    <t>9.22~9.23</t>
    <phoneticPr fontId="3" type="noConversion"/>
  </si>
  <si>
    <t>○  음식문화개선 등 홍보부스 운영 및 타 축제와 연계한 프로그램 운영 등</t>
    <phoneticPr fontId="3" type="noConversion"/>
  </si>
  <si>
    <t>용인시 위생과
(031-324-2231)</t>
    <phoneticPr fontId="3" type="noConversion"/>
  </si>
  <si>
    <t>주민화합</t>
    <phoneticPr fontId="3" type="noConversion"/>
  </si>
  <si>
    <t>음식</t>
    <phoneticPr fontId="3" type="noConversion"/>
  </si>
  <si>
    <t>매년</t>
    <phoneticPr fontId="3" type="noConversion"/>
  </si>
  <si>
    <t>공공(시군구)</t>
    <phoneticPr fontId="3" type="noConversion"/>
  </si>
  <si>
    <t>없음</t>
    <phoneticPr fontId="3" type="noConversion"/>
  </si>
  <si>
    <t>자체추진</t>
    <phoneticPr fontId="3" type="noConversion"/>
  </si>
  <si>
    <t>부천시</t>
    <phoneticPr fontId="3" type="noConversion"/>
  </si>
  <si>
    <t>원미산 진달래꽃 축제</t>
    <phoneticPr fontId="3" type="noConversion"/>
  </si>
  <si>
    <t>4.8~4.9</t>
    <phoneticPr fontId="3" type="noConversion"/>
  </si>
  <si>
    <t>춘의동 주민자치위원회 / 원미산 진달래축제 추진위원회
(032-625-5762)</t>
    <phoneticPr fontId="3" type="noConversion"/>
  </si>
  <si>
    <t>봄꽃</t>
    <phoneticPr fontId="3" type="noConversion"/>
  </si>
  <si>
    <t>축제조직위</t>
    <phoneticPr fontId="3" type="noConversion"/>
  </si>
  <si>
    <t>공원,산</t>
    <phoneticPr fontId="3" type="noConversion"/>
  </si>
  <si>
    <t>도당산 벚꽃축제</t>
    <phoneticPr fontId="3" type="noConversion"/>
  </si>
  <si>
    <t>○ 노래자랑
○ 벚꽃을 테마로한 어린이 그림그리기, 글짓기 대회개최
○ 개폐막 공연, 주제공연 및 문화공연
    - 3개 분야 40여개 프로그램
○ 캐리커처, 페이스페인팅 등 체험마당 운영</t>
    <phoneticPr fontId="3" type="noConversion"/>
  </si>
  <si>
    <t>도당산벚꽃축제추진위원회</t>
    <phoneticPr fontId="3" type="noConversion"/>
  </si>
  <si>
    <t>제33회 복사골예술제</t>
    <phoneticPr fontId="3" type="noConversion"/>
  </si>
  <si>
    <t>5.4~5.7</t>
    <phoneticPr fontId="3" type="noConversion"/>
  </si>
  <si>
    <t>부천시(문화예술과)/(사)한국예총 부천지회
(이진아/032-625-3111)</t>
    <phoneticPr fontId="3" type="noConversion"/>
  </si>
  <si>
    <t>1985년도
(33회)</t>
    <phoneticPr fontId="3" type="noConversion"/>
  </si>
  <si>
    <t>문화예술</t>
    <phoneticPr fontId="3" type="noConversion"/>
  </si>
  <si>
    <t>봄</t>
    <phoneticPr fontId="3" type="noConversion"/>
  </si>
  <si>
    <t>사단법인</t>
    <phoneticPr fontId="3" type="noConversion"/>
  </si>
  <si>
    <t>전체위탁</t>
    <phoneticPr fontId="3" type="noConversion"/>
  </si>
  <si>
    <t>공원,광장,
시청,문화재단
시민회관</t>
    <phoneticPr fontId="3" type="noConversion"/>
  </si>
  <si>
    <t>지역축제</t>
    <phoneticPr fontId="3" type="noConversion"/>
  </si>
  <si>
    <t>경기도</t>
    <phoneticPr fontId="3" type="noConversion"/>
  </si>
  <si>
    <t>부천시</t>
    <phoneticPr fontId="3" type="noConversion"/>
  </si>
  <si>
    <t>제21회 부천국제판타스틱영화제</t>
    <phoneticPr fontId="3" type="noConversion"/>
  </si>
  <si>
    <t>7.13~7.23</t>
    <phoneticPr fontId="3" type="noConversion"/>
  </si>
  <si>
    <t>(사)부천국제판타스틱영화제조직위원회
(032-345-6611)</t>
    <phoneticPr fontId="3" type="noConversion"/>
  </si>
  <si>
    <t>문화예술</t>
    <phoneticPr fontId="3" type="noConversion"/>
  </si>
  <si>
    <t>장르영화제</t>
    <phoneticPr fontId="3" type="noConversion"/>
  </si>
  <si>
    <t>매년</t>
    <phoneticPr fontId="3" type="noConversion"/>
  </si>
  <si>
    <t>사단법인</t>
    <phoneticPr fontId="3" type="noConversion"/>
  </si>
  <si>
    <t xml:space="preserve">있음
정규직 7명
계약직 14명
위촉직 3명
총 24명  </t>
    <phoneticPr fontId="3" type="noConversion"/>
  </si>
  <si>
    <t>자체추진</t>
    <phoneticPr fontId="3" type="noConversion"/>
  </si>
  <si>
    <t>광장,체육관
상영관</t>
    <phoneticPr fontId="3" type="noConversion"/>
  </si>
  <si>
    <t>제20회부천국제만화축제</t>
    <phoneticPr fontId="3" type="noConversion"/>
  </si>
  <si>
    <t>7.19~7.23</t>
    <phoneticPr fontId="3" type="noConversion"/>
  </si>
  <si>
    <t>(재)한국만화영상진흥원/부천국제만화축제운영위원회
(김준호 032-310-3076)</t>
    <phoneticPr fontId="3" type="noConversion"/>
  </si>
  <si>
    <t>1998년도
(20회)</t>
    <phoneticPr fontId="3" type="noConversion"/>
  </si>
  <si>
    <t>만화</t>
    <phoneticPr fontId="3" type="noConversion"/>
  </si>
  <si>
    <t>축제사무국</t>
    <phoneticPr fontId="3" type="noConversion"/>
  </si>
  <si>
    <t>있음
정규직3명
계약직3명
총6명</t>
    <phoneticPr fontId="3" type="noConversion"/>
  </si>
  <si>
    <t>박물관, 광장</t>
    <phoneticPr fontId="3" type="noConversion"/>
  </si>
  <si>
    <t>제19회 부천국제애니메이션축제</t>
    <phoneticPr fontId="3" type="noConversion"/>
  </si>
  <si>
    <t>10.20~10.24</t>
    <phoneticPr fontId="3" type="noConversion"/>
  </si>
  <si>
    <t>○ 국제경쟁 애니메이션영화제
○ 애니페어
○ 2016 아시아 애니메이션 포럼(AAF)
○ 개폐막식, 전시 및 부대행사 등</t>
    <phoneticPr fontId="3" type="noConversion"/>
  </si>
  <si>
    <t>(사)부천국제애니메이션페스티벌조직위원회/BIAF집행위원회,(사)한국만화애니메이션학회
(032-325-2061 최은영)</t>
    <phoneticPr fontId="3" type="noConversion"/>
  </si>
  <si>
    <t>1999년도
(19회)</t>
    <phoneticPr fontId="3" type="noConversion"/>
  </si>
  <si>
    <t>애니메이션영화</t>
    <phoneticPr fontId="3" type="noConversion"/>
  </si>
  <si>
    <t>있음
정규직2명
계약직3명
총5명</t>
    <phoneticPr fontId="3" type="noConversion"/>
  </si>
  <si>
    <t>박물관, 시청, 
상영관</t>
    <phoneticPr fontId="3" type="noConversion"/>
  </si>
  <si>
    <t>안산시</t>
    <phoneticPr fontId="3" type="noConversion"/>
  </si>
  <si>
    <t>2017안산국제거리극축제</t>
    <phoneticPr fontId="3" type="noConversion"/>
  </si>
  <si>
    <t>5.5~5.7</t>
    <phoneticPr fontId="3" type="noConversion"/>
  </si>
  <si>
    <t>○ 공식행사 : 개막프로그램, 폐막프로그램
○ 공연 프로그램 : 공식참가작, 안산리서치, 거리예술플랫폼, 광대의도시, 도시매니아
○ 기획행사 : 국제심포지엄, 2017시민버전, 광장낭독회, 축제터미널, 페스티벌 하우스
○ 특별프로그램 : 프리마켓, 음식문화거리</t>
    <phoneticPr fontId="3" type="noConversion"/>
  </si>
  <si>
    <t>안산시 문화예술과
/(재)안산문화재단
(031-481-2068)</t>
    <phoneticPr fontId="3" type="noConversion"/>
  </si>
  <si>
    <t>거리극</t>
    <phoneticPr fontId="3" type="noConversion"/>
  </si>
  <si>
    <t>재단법인</t>
    <phoneticPr fontId="3" type="noConversion"/>
  </si>
  <si>
    <t xml:space="preserve">있음
정규직 2명
계약직 7명
총 9명  </t>
    <phoneticPr fontId="3" type="noConversion"/>
  </si>
  <si>
    <t>전체위탁</t>
    <phoneticPr fontId="3" type="noConversion"/>
  </si>
  <si>
    <t>광장, 거리</t>
    <phoneticPr fontId="3" type="noConversion"/>
  </si>
  <si>
    <t>제31회 별망성예술제</t>
    <phoneticPr fontId="3" type="noConversion"/>
  </si>
  <si>
    <t>9.23~9.24</t>
    <phoneticPr fontId="3" type="noConversion"/>
  </si>
  <si>
    <t>안산시 문화예술과
/(사)한국예총 안산지회
(031-481-2068)</t>
    <phoneticPr fontId="3" type="noConversion"/>
  </si>
  <si>
    <t>종합예술</t>
    <phoneticPr fontId="3" type="noConversion"/>
  </si>
  <si>
    <t>없음</t>
    <phoneticPr fontId="3" type="noConversion"/>
  </si>
  <si>
    <t>광장</t>
    <phoneticPr fontId="3" type="noConversion"/>
  </si>
  <si>
    <t>제21회 성호문화제</t>
    <phoneticPr fontId="3" type="noConversion"/>
  </si>
  <si>
    <t>5.27~5.28</t>
    <phoneticPr fontId="3" type="noConversion"/>
  </si>
  <si>
    <t>○ 성호이익선생 숭모제 및 성호학술대회
○ 전통예술공연, 문화체험 등 부대행사</t>
    <phoneticPr fontId="3" type="noConversion"/>
  </si>
  <si>
    <t>안산시 문화예술과
/안산문화원
(031-481-2798)</t>
    <phoneticPr fontId="3" type="noConversion"/>
  </si>
  <si>
    <t>전통,역사</t>
    <phoneticPr fontId="3" type="noConversion"/>
  </si>
  <si>
    <t>성호사당,
성호공원</t>
    <phoneticPr fontId="3" type="noConversion"/>
  </si>
  <si>
    <t>남양주시</t>
    <phoneticPr fontId="3" type="noConversion"/>
  </si>
  <si>
    <t>제31회 남양주
다산문화제</t>
    <phoneticPr fontId="3" type="noConversion"/>
  </si>
  <si>
    <t>9월중</t>
    <phoneticPr fontId="3" type="noConversion"/>
  </si>
  <si>
    <t>남양주시 문화관광과
/ 남양주시다산문화제                                             추진위원회(031-576-6760)</t>
    <phoneticPr fontId="3" type="noConversion"/>
  </si>
  <si>
    <t>전통역사</t>
    <phoneticPr fontId="3" type="noConversion"/>
  </si>
  <si>
    <t>역사인물</t>
    <phoneticPr fontId="3" type="noConversion"/>
  </si>
  <si>
    <t>축제조직위</t>
    <phoneticPr fontId="3" type="noConversion"/>
  </si>
  <si>
    <t xml:space="preserve">있음
(정규직 2명) </t>
    <phoneticPr fontId="3" type="noConversion"/>
  </si>
  <si>
    <t>유적지 및 공원</t>
    <phoneticPr fontId="3" type="noConversion"/>
  </si>
  <si>
    <t>남양주 슬로라이프 
국제대회</t>
    <phoneticPr fontId="3" type="noConversion"/>
  </si>
  <si>
    <t>9.22~9.26</t>
    <phoneticPr fontId="3" type="noConversion"/>
  </si>
  <si>
    <t xml:space="preserve">남양주시 슬로라이프과          (031-590-8865) </t>
    <phoneticPr fontId="3" type="noConversion"/>
  </si>
  <si>
    <t>2015년도(1회)</t>
    <phoneticPr fontId="3" type="noConversion"/>
  </si>
  <si>
    <t>밥상문화</t>
    <phoneticPr fontId="3" type="noConversion"/>
  </si>
  <si>
    <t>격년</t>
    <phoneticPr fontId="3" type="noConversion"/>
  </si>
  <si>
    <t>체육문화센터</t>
    <phoneticPr fontId="3" type="noConversion"/>
  </si>
  <si>
    <t>제12회 광릉숲축제</t>
    <phoneticPr fontId="3" type="noConversion"/>
  </si>
  <si>
    <t>6월중</t>
    <phoneticPr fontId="3" type="noConversion"/>
  </si>
  <si>
    <t>광릉숲걷기, 숲속체험, 공연, 전시, 체험 등</t>
    <phoneticPr fontId="3" type="noConversion"/>
  </si>
  <si>
    <t>남양주시/광릉숲축제집행위원회 (031-590-8315)</t>
    <phoneticPr fontId="3" type="noConversion"/>
  </si>
  <si>
    <t>2006년도
(12회)</t>
    <phoneticPr fontId="3" type="noConversion"/>
  </si>
  <si>
    <t>숲</t>
    <phoneticPr fontId="3" type="noConversion"/>
  </si>
  <si>
    <t>축제집행위</t>
    <phoneticPr fontId="3" type="noConversion"/>
  </si>
  <si>
    <t>부분위탁</t>
    <phoneticPr fontId="3" type="noConversion"/>
  </si>
  <si>
    <t>사적지 및 숲속</t>
    <phoneticPr fontId="3" type="noConversion"/>
  </si>
  <si>
    <t>안양시</t>
    <phoneticPr fontId="3" type="noConversion"/>
  </si>
  <si>
    <t>2017 안양시민축제</t>
    <phoneticPr fontId="3" type="noConversion"/>
  </si>
  <si>
    <t>9.22~9.24</t>
    <phoneticPr fontId="3" type="noConversion"/>
  </si>
  <si>
    <t>○ 시민생활예술을 테마로 한 공연, 전시, 체험 프로그램 운영
○ 개폐막 공연 개최
 - 초청공연, 시민참여 공연 등
○ 특별초청 공연 및 방송국 연계 프로그램 등</t>
    <phoneticPr fontId="3" type="noConversion"/>
  </si>
  <si>
    <t>안양시, 축제추진위원회 /
 안양문화예술재단
(031-8045-5469)</t>
    <phoneticPr fontId="3" type="noConversion"/>
  </si>
  <si>
    <t>주민화합</t>
    <phoneticPr fontId="3" type="noConversion"/>
  </si>
  <si>
    <t>생활예술</t>
    <phoneticPr fontId="3" type="noConversion"/>
  </si>
  <si>
    <t>공원</t>
    <phoneticPr fontId="3" type="noConversion"/>
  </si>
  <si>
    <t>화성시</t>
    <phoneticPr fontId="3" type="noConversion"/>
  </si>
  <si>
    <t>화성 뱃놀이 축제</t>
    <phoneticPr fontId="3" type="noConversion"/>
  </si>
  <si>
    <t>6.1~6.4</t>
    <phoneticPr fontId="3" type="noConversion"/>
  </si>
  <si>
    <t>화성시/화성시문화재단
(031-8015-8273)</t>
    <phoneticPr fontId="3" type="noConversion"/>
  </si>
  <si>
    <t>바다</t>
    <phoneticPr fontId="3" type="noConversion"/>
  </si>
  <si>
    <t xml:space="preserve">있음
정규직 3명
문화재단  </t>
    <phoneticPr fontId="3" type="noConversion"/>
  </si>
  <si>
    <t>바다,광장</t>
    <phoneticPr fontId="3" type="noConversion"/>
  </si>
  <si>
    <t xml:space="preserve">화성시 </t>
    <phoneticPr fontId="3" type="noConversion"/>
  </si>
  <si>
    <t>2017 화성송산포도축제</t>
    <phoneticPr fontId="3" type="noConversion"/>
  </si>
  <si>
    <t>9.02~9.03</t>
    <phoneticPr fontId="3" type="noConversion"/>
  </si>
  <si>
    <t>화성시 농정과 /
 (사)화성송산포도연합회(축제추진위원회)</t>
    <phoneticPr fontId="3" type="noConversion"/>
  </si>
  <si>
    <t>지역특산물</t>
    <phoneticPr fontId="3" type="noConversion"/>
  </si>
  <si>
    <t xml:space="preserve">포도 </t>
    <phoneticPr fontId="3" type="noConversion"/>
  </si>
  <si>
    <t xml:space="preserve">정규직1명 </t>
    <phoneticPr fontId="3" type="noConversion"/>
  </si>
  <si>
    <t xml:space="preserve">전체위탁 </t>
    <phoneticPr fontId="3" type="noConversion"/>
  </si>
  <si>
    <t xml:space="preserve">광장 </t>
    <phoneticPr fontId="3" type="noConversion"/>
  </si>
  <si>
    <t>정조 효 문화제</t>
    <phoneticPr fontId="3" type="noConversion"/>
  </si>
  <si>
    <t>2007년도
(9회)</t>
    <phoneticPr fontId="3" type="noConversion"/>
  </si>
  <si>
    <t>정조</t>
    <phoneticPr fontId="3" type="noConversion"/>
  </si>
  <si>
    <t>비상설</t>
    <phoneticPr fontId="3" type="noConversion"/>
  </si>
  <si>
    <t>융건릉 일원</t>
    <phoneticPr fontId="3" type="noConversion"/>
  </si>
  <si>
    <t>화성햇살드리축제</t>
    <phoneticPr fontId="3" type="noConversion"/>
  </si>
  <si>
    <t>11.10~11.12</t>
    <phoneticPr fontId="3" type="noConversion"/>
  </si>
  <si>
    <t>○ 농업인의 날 행사, 개폐막 공연 등 
○ 햇살드리 농특산물 전시 및 판매
○ 가족과 함께하는 김장담그기 체험</t>
    <phoneticPr fontId="3" type="noConversion"/>
  </si>
  <si>
    <t>화성시 농업기술센터 농촌자원과
(031-369-6365)</t>
    <phoneticPr fontId="3" type="noConversion"/>
  </si>
  <si>
    <t>농산물</t>
    <phoneticPr fontId="3" type="noConversion"/>
  </si>
  <si>
    <t>공공부지</t>
    <phoneticPr fontId="3" type="noConversion"/>
  </si>
  <si>
    <t>평택시</t>
    <phoneticPr fontId="3" type="noConversion"/>
  </si>
  <si>
    <t>평택호풍어제 및
물빛축제</t>
    <phoneticPr fontId="3" type="noConversion"/>
  </si>
  <si>
    <t>10.14~10.15</t>
    <phoneticPr fontId="3" type="noConversion"/>
  </si>
  <si>
    <t>평택시/평택예총,평택호풍어제 및 물빛축제 추진위원회
(8024-3221/657-2353)</t>
    <phoneticPr fontId="3" type="noConversion"/>
  </si>
  <si>
    <t>2012년도
(6회)</t>
    <phoneticPr fontId="3" type="noConversion"/>
  </si>
  <si>
    <t>풍어제 제례의식 및 테마축제</t>
    <phoneticPr fontId="3" type="noConversion"/>
  </si>
  <si>
    <t>부</t>
    <phoneticPr fontId="3" type="noConversion"/>
  </si>
  <si>
    <t>평택호 모래톱공원</t>
    <phoneticPr fontId="3" type="noConversion"/>
  </si>
  <si>
    <t>한미친선
한마음축제</t>
    <phoneticPr fontId="3" type="noConversion"/>
  </si>
  <si>
    <t>5.21~5.22</t>
    <phoneticPr fontId="3" type="noConversion"/>
  </si>
  <si>
    <t>○ 체험부스, 거리공연, 축하공연</t>
    <phoneticPr fontId="3" type="noConversion"/>
  </si>
  <si>
    <t>경기도 한미협력과
/ 평택시국제교류재단
(031-8024-5323)</t>
    <phoneticPr fontId="3" type="noConversion"/>
  </si>
  <si>
    <t>한미친선축제</t>
    <phoneticPr fontId="3" type="noConversion"/>
  </si>
  <si>
    <t>공공(시)
재단법인</t>
    <phoneticPr fontId="3" type="noConversion"/>
  </si>
  <si>
    <t>팽성 안정로</t>
    <phoneticPr fontId="3" type="noConversion"/>
  </si>
  <si>
    <t>한미친선문화
한마당잔치</t>
    <phoneticPr fontId="3" type="noConversion"/>
  </si>
  <si>
    <t>10.8~10.9</t>
    <phoneticPr fontId="3" type="noConversion"/>
  </si>
  <si>
    <t>2004년도
(14회)</t>
    <phoneticPr fontId="3" type="noConversion"/>
  </si>
  <si>
    <t>신장근린공원</t>
    <phoneticPr fontId="3" type="noConversion"/>
  </si>
  <si>
    <t>의정부시</t>
    <phoneticPr fontId="3" type="noConversion"/>
  </si>
  <si>
    <t>제16회
의정부
음악극축제</t>
    <phoneticPr fontId="3" type="noConversion"/>
  </si>
  <si>
    <t>5.12~5.21</t>
    <phoneticPr fontId="3" type="noConversion"/>
  </si>
  <si>
    <t xml:space="preserve">  해외공식초청작 4개국 4개 작품
  (War Sum up(덴마크), 동물의사육제(호주),     
   드뷔시 음악여행(스페인), The Wheel House(영국))
- 국내공식초청작 10개 작품
  (별의전설, 라흐마니노프, 별이가 반짝반짝, 
   작은창근 춘향이 등 )
- 프린지 공연 40여 작품
- 음악극어워드 5개 작품 
- 찾아가는 공연 10여개 작품 등
</t>
    <phoneticPr fontId="3" type="noConversion"/>
  </si>
  <si>
    <t>(재)의정부예술의전당
(828-5831)/
의정부음악극축제집행위원회, 
(828-5887)</t>
    <phoneticPr fontId="3" type="noConversion"/>
  </si>
  <si>
    <t>음악</t>
    <phoneticPr fontId="3" type="noConversion"/>
  </si>
  <si>
    <t>재단법인,
축제집행위</t>
    <phoneticPr fontId="3" type="noConversion"/>
  </si>
  <si>
    <t>계약직 10명</t>
    <phoneticPr fontId="3" type="noConversion"/>
  </si>
  <si>
    <t>예술의전당 및
시일원</t>
    <phoneticPr fontId="3" type="noConversion"/>
  </si>
  <si>
    <t>제32회
회룡문화제</t>
    <phoneticPr fontId="3" type="noConversion"/>
  </si>
  <si>
    <t>미정</t>
    <phoneticPr fontId="3" type="noConversion"/>
  </si>
  <si>
    <t xml:space="preserve"> - 개·폐막행사, 축하공연, 회룡난장, 
    정주당놀이
 - 뮤직페스티벌, 회룡노래자랑
   (예선, 결선)
 - 은빛회룡제, 회룡종합전시회 등</t>
    <phoneticPr fontId="3" type="noConversion"/>
  </si>
  <si>
    <t>의정부시(828-2382/
 의정부문화원
(사무국)
(828-4736)</t>
    <phoneticPr fontId="3" type="noConversion"/>
  </si>
  <si>
    <t>1986년도
(32회)</t>
    <phoneticPr fontId="3" type="noConversion"/>
  </si>
  <si>
    <t>역사</t>
    <phoneticPr fontId="3" type="noConversion"/>
  </si>
  <si>
    <t>정규직 5명</t>
    <phoneticPr fontId="3" type="noConversion"/>
  </si>
  <si>
    <t>경기도청
북부청사앞
무대 및 시일원</t>
    <phoneticPr fontId="3" type="noConversion"/>
  </si>
  <si>
    <t>시흥시</t>
    <phoneticPr fontId="3" type="noConversion"/>
  </si>
  <si>
    <t>시흥갯골축제</t>
    <phoneticPr fontId="3" type="noConversion"/>
  </si>
  <si>
    <t xml:space="preserve"> ○ 갯골패밀리런, 업사이클 음악제, 어쿠스틱음악제 등
 ○ 갯골생태공원의 자원(소금,갈대,잔디,갯벌)을 활용한
     공연, 전시, 체험 프로그램 운영
     - 5개 분야 40여개 프로그램
 ○ 에코아트마켓, 전시 등 기타 부대행사 등</t>
    <phoneticPr fontId="3" type="noConversion"/>
  </si>
  <si>
    <t>시흥시 문화관광과/
시흥갯골축제추진위원회
(031-310-6742)</t>
    <phoneticPr fontId="3" type="noConversion"/>
  </si>
  <si>
    <t>생태자연</t>
    <phoneticPr fontId="3" type="noConversion"/>
  </si>
  <si>
    <t>갯골, 소금, 갈대 등 생태자원</t>
    <phoneticPr fontId="3" type="noConversion"/>
  </si>
  <si>
    <t>공공(시군구)</t>
    <phoneticPr fontId="3" type="noConversion"/>
  </si>
  <si>
    <t>문화관광축제</t>
    <phoneticPr fontId="3" type="noConversion"/>
  </si>
  <si>
    <t>물왕예술제</t>
    <phoneticPr fontId="3" type="noConversion"/>
  </si>
  <si>
    <t>5월예정</t>
    <phoneticPr fontId="3" type="noConversion"/>
  </si>
  <si>
    <t>시흥시 문화관광과/                     시흥예총                                 (031-310-6732)</t>
    <phoneticPr fontId="3" type="noConversion"/>
  </si>
  <si>
    <t>고유예술제</t>
    <phoneticPr fontId="3" type="noConversion"/>
  </si>
  <si>
    <t>파주시</t>
    <phoneticPr fontId="3" type="noConversion"/>
  </si>
  <si>
    <t>파주개성인삼축제</t>
    <phoneticPr fontId="3" type="noConversion"/>
  </si>
  <si>
    <t>10.21~10.22</t>
    <phoneticPr fontId="3" type="noConversion"/>
  </si>
  <si>
    <t>○ 파주개성인삼 및 농산물  판매
○ 파주개성인삼 음식거리
○ 인삼맥주 시음 등 야간행사
○ 상설전시장 등
○ 전통 민속 공연 등 문화행사
 - 3개 분야 10여개 프로그램</t>
    <phoneticPr fontId="3" type="noConversion"/>
  </si>
  <si>
    <t>파주시/파주개성인삼축제추진위원회
(031-940-5281)</t>
    <phoneticPr fontId="3" type="noConversion"/>
  </si>
  <si>
    <t>2005년도
(13회)</t>
    <phoneticPr fontId="3" type="noConversion"/>
  </si>
  <si>
    <t>인삼</t>
    <phoneticPr fontId="3" type="noConversion"/>
  </si>
  <si>
    <t>임진각광장</t>
    <phoneticPr fontId="3" type="noConversion"/>
  </si>
  <si>
    <t>파주장단콩축제</t>
    <phoneticPr fontId="3" type="noConversion"/>
  </si>
  <si>
    <t>11.17~11.19</t>
    <phoneticPr fontId="3" type="noConversion"/>
  </si>
  <si>
    <t>○ 파주장단콩 및 농산물  판매 
○ 꼬마메주만들기 등 콩관련 체험
○ 장단콩 길놀이 행사
○ 장단콩요리 경연대회
○ 장단콩 음식거리
○ 상설전시장 등
○ 전통 민속 공연 등 문화행사
 - 3개 분야 10여개 프로그램</t>
    <phoneticPr fontId="3" type="noConversion"/>
  </si>
  <si>
    <t>파주시/파주장단콩축제추진위원회
(031-940-5282)</t>
    <phoneticPr fontId="3" type="noConversion"/>
  </si>
  <si>
    <t>1997년도
(21회)</t>
    <phoneticPr fontId="3" type="noConversion"/>
  </si>
  <si>
    <t>콩</t>
    <phoneticPr fontId="3" type="noConversion"/>
  </si>
  <si>
    <t>파주 출판도시 
어린이 책잔치</t>
    <phoneticPr fontId="3" type="noConversion"/>
  </si>
  <si>
    <t>5.3~5.7</t>
    <phoneticPr fontId="3" type="noConversion"/>
  </si>
  <si>
    <t>문화체육관광부·파주시/출판도시문화재단
(031-955-0063)</t>
    <phoneticPr fontId="3" type="noConversion"/>
  </si>
  <si>
    <t>지식축제(책)</t>
    <phoneticPr fontId="3" type="noConversion"/>
  </si>
  <si>
    <t>문화재단</t>
    <phoneticPr fontId="3" type="noConversion"/>
  </si>
  <si>
    <t>있음
정규직3명
계약직5명
총8명</t>
    <phoneticPr fontId="3" type="noConversion"/>
  </si>
  <si>
    <t>파주출판도시</t>
    <phoneticPr fontId="3" type="noConversion"/>
  </si>
  <si>
    <t>파주 헤이리 예술축제</t>
    <phoneticPr fontId="3" type="noConversion"/>
  </si>
  <si>
    <t>10월중</t>
    <phoneticPr fontId="3" type="noConversion"/>
  </si>
  <si>
    <t>파주시·(사)헤이리/헤이리
문화예술위원회
(031-946-8551)</t>
    <phoneticPr fontId="3" type="noConversion"/>
  </si>
  <si>
    <t>예술축제</t>
    <phoneticPr fontId="3" type="noConversion"/>
  </si>
  <si>
    <t>(사)헤이리
정규직4명</t>
    <phoneticPr fontId="3" type="noConversion"/>
  </si>
  <si>
    <t>헤이리 
예술마을</t>
    <phoneticPr fontId="3" type="noConversion"/>
  </si>
  <si>
    <t>파주북소리2017</t>
    <phoneticPr fontId="3" type="noConversion"/>
  </si>
  <si>
    <t>○ 고지도 특별전,강연,체험
○ 한국출판인쇄 1,300년전, 아름다운 세계 책 특별전, 율곡인문학 심포지엄,서유구 특별전 등
○ 전국독서동아리 독후 활동, 독서열차, 출판인쇄 체험, 독서퀴즈대회
○ 지식난장: 100개 출판사가 10명의 저자 초청
○ 세계적 석학및문인 강연
○ 파주북어워드, 아시아 작가 포럼, 북마켓 등</t>
    <phoneticPr fontId="3" type="noConversion"/>
  </si>
  <si>
    <t>파주시/파주북소리조직위원회
(031-955-0025)</t>
    <phoneticPr fontId="3" type="noConversion"/>
  </si>
  <si>
    <t>지식축제</t>
    <phoneticPr fontId="3" type="noConversion"/>
  </si>
  <si>
    <t>DMZ국제다큐영화제</t>
    <phoneticPr fontId="3" type="noConversion"/>
  </si>
  <si>
    <t>9.21~9.28</t>
    <phoneticPr fontId="3" type="noConversion"/>
  </si>
  <si>
    <t>경기도,파주시/(사)DMZ국제다큐영화제
(032-623-8042)</t>
    <phoneticPr fontId="3" type="noConversion"/>
  </si>
  <si>
    <t>영화</t>
    <phoneticPr fontId="3" type="noConversion"/>
  </si>
  <si>
    <t>조직위원회</t>
    <phoneticPr fontId="3" type="noConversion"/>
  </si>
  <si>
    <t>DMZ국제다큐조직위원회
정규직 3명
전문인력25명
비상근 3명</t>
    <phoneticPr fontId="3" type="noConversion"/>
  </si>
  <si>
    <t>캠프그리브스</t>
    <phoneticPr fontId="3" type="noConversion"/>
  </si>
  <si>
    <t>율곡문화제</t>
    <phoneticPr fontId="3" type="noConversion"/>
  </si>
  <si>
    <t>파주시
(031-940-4352)</t>
    <phoneticPr fontId="3" type="noConversion"/>
  </si>
  <si>
    <t>문화제</t>
    <phoneticPr fontId="3" type="noConversion"/>
  </si>
  <si>
    <t>공공</t>
    <phoneticPr fontId="3" type="noConversion"/>
  </si>
  <si>
    <t>파주 이이유적</t>
    <phoneticPr fontId="3" type="noConversion"/>
  </si>
  <si>
    <t>광명시</t>
    <phoneticPr fontId="3" type="noConversion"/>
  </si>
  <si>
    <t>제11회 광명농악대축제</t>
    <phoneticPr fontId="3" type="noConversion"/>
  </si>
  <si>
    <t>광명시
2680-2160</t>
    <phoneticPr fontId="3" type="noConversion"/>
  </si>
  <si>
    <t>2007년도
(10회)</t>
    <phoneticPr fontId="3" type="noConversion"/>
  </si>
  <si>
    <t>농악</t>
    <phoneticPr fontId="3" type="noConversion"/>
  </si>
  <si>
    <t>공공(시)</t>
    <phoneticPr fontId="3" type="noConversion"/>
  </si>
  <si>
    <t>광명시민체육관</t>
    <phoneticPr fontId="3" type="noConversion"/>
  </si>
  <si>
    <t>광명동굴 여름축제</t>
    <phoneticPr fontId="3" type="noConversion"/>
  </si>
  <si>
    <t>7~8월중</t>
    <phoneticPr fontId="3" type="noConversion"/>
  </si>
  <si>
    <t>광명시 글로벌관광과
(02-2680-6650)</t>
    <phoneticPr fontId="3" type="noConversion"/>
  </si>
  <si>
    <t>2013년도
(5회)</t>
    <phoneticPr fontId="3" type="noConversion"/>
  </si>
  <si>
    <t>여름, 빛 등</t>
    <phoneticPr fontId="3" type="noConversion"/>
  </si>
  <si>
    <t>광명동굴</t>
    <phoneticPr fontId="3" type="noConversion"/>
  </si>
  <si>
    <t>광명동굴 국제 판타지 페스티벌</t>
    <phoneticPr fontId="3" type="noConversion"/>
  </si>
  <si>
    <t>○ 광명동굴 판타지 전문 영화제
○ 국제 판타지콘셉트디자인 공모작품 전시회
○ 판타지 아카데미(강의)
○ 국제 판타지 공모전 시상식</t>
    <phoneticPr fontId="3" type="noConversion"/>
  </si>
  <si>
    <t>2014년도
(4회)</t>
    <phoneticPr fontId="3" type="noConversion"/>
  </si>
  <si>
    <t>디자인, 영화 등</t>
    <phoneticPr fontId="3" type="noConversion"/>
  </si>
  <si>
    <t>광주시</t>
    <phoneticPr fontId="3" type="noConversion"/>
  </si>
  <si>
    <t>제20회 광주왕실도자기축제</t>
    <phoneticPr fontId="3" type="noConversion"/>
  </si>
  <si>
    <t>4.22∼5.7</t>
    <phoneticPr fontId="3" type="noConversion"/>
  </si>
  <si>
    <t>광주시/
왕실도자기축제추진위원회
(760-2726)</t>
    <phoneticPr fontId="3" type="noConversion"/>
  </si>
  <si>
    <t>1998년도
(19회)</t>
    <phoneticPr fontId="3" type="noConversion"/>
  </si>
  <si>
    <t>도자기</t>
    <phoneticPr fontId="3" type="noConversion"/>
  </si>
  <si>
    <t>부분위탁
(행사진행)</t>
    <phoneticPr fontId="3" type="noConversion"/>
  </si>
  <si>
    <t>곤지암도자공원</t>
    <phoneticPr fontId="3" type="noConversion"/>
  </si>
  <si>
    <t>제22회
남한산성문화제</t>
    <phoneticPr fontId="3" type="noConversion"/>
  </si>
  <si>
    <t>광주시/
광주남한산성문화제추진위원회
(760-2726)</t>
    <phoneticPr fontId="3" type="noConversion"/>
  </si>
  <si>
    <t>1996년도
(21회)</t>
    <phoneticPr fontId="3" type="noConversion"/>
  </si>
  <si>
    <t>남한산성</t>
    <phoneticPr fontId="3" type="noConversion"/>
  </si>
  <si>
    <t>남한산성도립공원</t>
    <phoneticPr fontId="3" type="noConversion"/>
  </si>
  <si>
    <t>제15회 
퇴촌 토마토 축제</t>
    <phoneticPr fontId="3" type="noConversion"/>
  </si>
  <si>
    <t>광주시퇴촌면/
퇴촌 토마토 축제 추진위원회
(760-4599)</t>
    <phoneticPr fontId="3" type="noConversion"/>
  </si>
  <si>
    <t>2003년도
(13회)</t>
    <phoneticPr fontId="3" type="noConversion"/>
  </si>
  <si>
    <t>토마토</t>
    <phoneticPr fontId="3" type="noConversion"/>
  </si>
  <si>
    <t>부분위탁(행사진행)</t>
    <phoneticPr fontId="3" type="noConversion"/>
  </si>
  <si>
    <t>미개최</t>
    <phoneticPr fontId="3" type="noConversion"/>
  </si>
  <si>
    <t>퇴촌면공설운동장</t>
    <phoneticPr fontId="3" type="noConversion"/>
  </si>
  <si>
    <t>군포시</t>
    <phoneticPr fontId="3" type="noConversion"/>
  </si>
  <si>
    <t>2017 군포철쭉축제</t>
    <phoneticPr fontId="3" type="noConversion"/>
  </si>
  <si>
    <t>4.21~4.23</t>
    <phoneticPr fontId="3" type="noConversion"/>
  </si>
  <si>
    <t>군포시 홍보실 / 군포문화재단(031-390-3515)</t>
    <phoneticPr fontId="3" type="noConversion"/>
  </si>
  <si>
    <t>철쭉, 사랑, 방짜유기, 버스킹 등</t>
    <phoneticPr fontId="3" type="noConversion"/>
  </si>
  <si>
    <t>철쭉동산, 산본로데오거리 등 군포시 일원</t>
    <phoneticPr fontId="3" type="noConversion"/>
  </si>
  <si>
    <t>2017 책나라군포
독서대전</t>
    <phoneticPr fontId="3" type="noConversion"/>
  </si>
  <si>
    <t>9.15~9.17</t>
    <phoneticPr fontId="3" type="noConversion"/>
  </si>
  <si>
    <t>군포시 책읽는 정책과 
(031-390-0903)</t>
    <phoneticPr fontId="3" type="noConversion"/>
  </si>
  <si>
    <t>2011년도
(7회)</t>
    <phoneticPr fontId="3" type="noConversion"/>
  </si>
  <si>
    <t>책</t>
    <phoneticPr fontId="3" type="noConversion"/>
  </si>
  <si>
    <t>공공(시군구)
축제조직위</t>
    <phoneticPr fontId="3" type="noConversion"/>
  </si>
  <si>
    <t>중앙공원 및 
산본로데오거리일원</t>
    <phoneticPr fontId="3" type="noConversion"/>
  </si>
  <si>
    <t>오산시</t>
    <phoneticPr fontId="3" type="noConversion"/>
  </si>
  <si>
    <t>독산성문화제</t>
    <phoneticPr fontId="3" type="noConversion"/>
  </si>
  <si>
    <t>10.13~10.15</t>
    <phoneticPr fontId="3" type="noConversion"/>
  </si>
  <si>
    <t>오산시 문화체육과
/오산문화재단
031-379-9984</t>
    <phoneticPr fontId="3" type="noConversion"/>
  </si>
  <si>
    <t>독산성</t>
    <phoneticPr fontId="3" type="noConversion"/>
  </si>
  <si>
    <t xml:space="preserve">있음
정규직 3명
계약직 1명
총 4명  </t>
    <phoneticPr fontId="3" type="noConversion"/>
  </si>
  <si>
    <t>독산성, 공원</t>
    <phoneticPr fontId="3" type="noConversion"/>
  </si>
  <si>
    <t>이천시</t>
    <phoneticPr fontId="3" type="noConversion"/>
  </si>
  <si>
    <t>이천쌀문화축제</t>
    <phoneticPr fontId="3" type="noConversion"/>
  </si>
  <si>
    <t>10.18~10.22</t>
    <phoneticPr fontId="3" type="noConversion"/>
  </si>
  <si>
    <t xml:space="preserve">○ 가마솥밥이천명이천원
○ 농경문화를 테마로한 공연, 전시, 체험프로그램 운영
○ 개막놀이, 무지개가래떡뽑기, 용줄다리기 등
    - 11개마당 30여개 프로그램
○ 기타 농산물판매, 임금님표이천 홍보 등 </t>
    <phoneticPr fontId="3" type="noConversion"/>
  </si>
  <si>
    <t>이천시 농업진흥과/이천쌀문화축제추진위원회
(031-644-4125~4127)</t>
    <phoneticPr fontId="3" type="noConversion"/>
  </si>
  <si>
    <t>쌀</t>
    <phoneticPr fontId="3" type="noConversion"/>
  </si>
  <si>
    <t>이천도자기축제</t>
    <phoneticPr fontId="3" type="noConversion"/>
  </si>
  <si>
    <t>4.28~5.14</t>
    <phoneticPr fontId="3" type="noConversion"/>
  </si>
  <si>
    <t>경기도 이천시/이천도자기축제추진위원회
(031-645-3691)</t>
    <phoneticPr fontId="3" type="noConversion"/>
  </si>
  <si>
    <t>설봉공원</t>
    <phoneticPr fontId="3" type="noConversion"/>
  </si>
  <si>
    <t>제3회 이천인삼축제</t>
    <phoneticPr fontId="3" type="noConversion"/>
  </si>
  <si>
    <t>11.3~11.5</t>
    <phoneticPr fontId="3" type="noConversion"/>
  </si>
  <si>
    <t>○ 인삼품평회 개최
○ 인삼을 테마로한 공연,전시,체험프로그램 운영
○ 개페막공연, 주제공연및 문화공연
- 건강헬스분야 12개부스전시행사, 문화공연분야 10개부스
○ 기타 특별행사및 전시 등등</t>
    <phoneticPr fontId="3" type="noConversion"/>
  </si>
  <si>
    <t>경기동부인삼농협
(031-635-2429)</t>
    <phoneticPr fontId="3" type="noConversion"/>
  </si>
  <si>
    <t>2015년도
(3회)</t>
    <phoneticPr fontId="3" type="noConversion"/>
  </si>
  <si>
    <t>축제추진위</t>
    <phoneticPr fontId="3" type="noConversion"/>
  </si>
  <si>
    <t>제21회햇사레장호원복숭아축제</t>
    <phoneticPr fontId="3" type="noConversion"/>
  </si>
  <si>
    <t>경기동부과수농협
(031-641-5214)</t>
    <phoneticPr fontId="3" type="noConversion"/>
  </si>
  <si>
    <t>복숭아</t>
    <phoneticPr fontId="3" type="noConversion"/>
  </si>
  <si>
    <t>제18회 이천백사산수유꽃축제</t>
    <phoneticPr fontId="3" type="noConversion"/>
  </si>
  <si>
    <t>4월중</t>
    <phoneticPr fontId="3" type="noConversion"/>
  </si>
  <si>
    <t>○ 도립리 경사리 송말리 산수유나무 군락지 감상
○ 산수유를 테마로한 사진전시회, 체험프로그램 운영
○ 개폐막 공연(산수유농악단 풍년기원제)
    - 10개 체험부스 운영, 노래자랑 대회 경연
○ 산수유 및 농특산물 판매
○ 포토존 운영</t>
    <phoneticPr fontId="3" type="noConversion"/>
  </si>
  <si>
    <t xml:space="preserve">이천시 백사면/이천백사산수유꽃축제 추진위원회(031-631-2104)
</t>
    <phoneticPr fontId="3" type="noConversion"/>
  </si>
  <si>
    <t>산수유꽃</t>
    <phoneticPr fontId="3" type="noConversion"/>
  </si>
  <si>
    <t>축제조직위원회</t>
    <phoneticPr fontId="3" type="noConversion"/>
  </si>
  <si>
    <t>한시적 운영</t>
    <phoneticPr fontId="3" type="noConversion"/>
  </si>
  <si>
    <t>부분위탁
(하드웨어, 노래자랑)</t>
    <phoneticPr fontId="3" type="noConversion"/>
  </si>
  <si>
    <t>마을</t>
    <phoneticPr fontId="3" type="noConversion"/>
  </si>
  <si>
    <t>안성시</t>
    <phoneticPr fontId="3" type="noConversion"/>
  </si>
  <si>
    <t>2017 안성맞춤 남사당 바우덕이축제</t>
    <phoneticPr fontId="3" type="noConversion"/>
  </si>
  <si>
    <t xml:space="preserve">9월말~10월초
(9.27길놀이,
9.28~10.2예정)
</t>
    <phoneticPr fontId="3" type="noConversion"/>
  </si>
  <si>
    <t>○ 시립풍물단 남사당 공연
  - 줄타기등 여섯마당
○ 전야 길놀이 퍼레이드
  - 30여단체 3,000여명
○ 태평무, 향당무 공연
○ 유명 무형문화재 초청공연
○ CIOFF 해외공연 초청
○ 안성 옛 장터 운영
○ 남사당놀이 체험
○ 바우덕이 추모제, 전야제, 주제공연 및 문화공연
○ 기타 특별행사 및 전시 등</t>
    <phoneticPr fontId="3" type="noConversion"/>
  </si>
  <si>
    <t>안성시 문화관광과
/안성맞춤남사당바우덕이축제위원회
(031-678-2512)</t>
    <phoneticPr fontId="3" type="noConversion"/>
  </si>
  <si>
    <t>남사당</t>
    <phoneticPr fontId="3" type="noConversion"/>
  </si>
  <si>
    <t>구리시</t>
    <phoneticPr fontId="3" type="noConversion"/>
  </si>
  <si>
    <t>제17회 구리 유채꽃 축제</t>
    <phoneticPr fontId="3" type="noConversion"/>
  </si>
  <si>
    <t>5.12~5.13</t>
    <phoneticPr fontId="3" type="noConversion"/>
  </si>
  <si>
    <t>구리시 / (사)한국예총 구리지회
(031-550-2065)</t>
    <phoneticPr fontId="3" type="noConversion"/>
  </si>
  <si>
    <t>유채꽃</t>
    <phoneticPr fontId="3" type="noConversion"/>
  </si>
  <si>
    <t>부분위탁
(프로그램)</t>
    <phoneticPr fontId="3" type="noConversion"/>
  </si>
  <si>
    <t>제17회 구리 코스모스 축제</t>
    <phoneticPr fontId="3" type="noConversion"/>
  </si>
  <si>
    <t>코스모스</t>
    <phoneticPr fontId="3" type="noConversion"/>
  </si>
  <si>
    <t>포천시</t>
    <phoneticPr fontId="3" type="noConversion"/>
  </si>
  <si>
    <t>2017
포천 농산물 축제 한마당</t>
    <phoneticPr fontId="3" type="noConversion"/>
  </si>
  <si>
    <t>포천시 농정과
(031-538-3723)</t>
    <phoneticPr fontId="3" type="noConversion"/>
  </si>
  <si>
    <t>농축산품</t>
    <phoneticPr fontId="3" type="noConversion"/>
  </si>
  <si>
    <t>제14회 
포천 백운계곡 동장군축제</t>
    <phoneticPr fontId="3" type="noConversion"/>
  </si>
  <si>
    <t>12월중</t>
    <phoneticPr fontId="3" type="noConversion"/>
  </si>
  <si>
    <t>동장군축제 조직위원회
(031-535-0939)</t>
    <phoneticPr fontId="3" type="noConversion"/>
  </si>
  <si>
    <t>겨울놀이</t>
    <phoneticPr fontId="3" type="noConversion"/>
  </si>
  <si>
    <t>하천</t>
    <phoneticPr fontId="3" type="noConversion"/>
  </si>
  <si>
    <t>제21회산정호수명성산억새꽃축제</t>
    <phoneticPr fontId="3" type="noConversion"/>
  </si>
  <si>
    <t>억새꽃축제 추진위원회
(031-538-2068)</t>
    <phoneticPr fontId="3" type="noConversion"/>
  </si>
  <si>
    <t>등산</t>
    <phoneticPr fontId="3" type="noConversion"/>
  </si>
  <si>
    <t>의왕시</t>
    <phoneticPr fontId="3" type="noConversion"/>
  </si>
  <si>
    <t>의왕철도축제</t>
    <phoneticPr fontId="3" type="noConversion"/>
  </si>
  <si>
    <t>5.4~5.6</t>
    <phoneticPr fontId="3" type="noConversion"/>
  </si>
  <si>
    <t>의왕시 문화체육과
/의왕시 축제추진위원회
(031-345-2532)</t>
    <phoneticPr fontId="3" type="noConversion"/>
  </si>
  <si>
    <t>철도</t>
    <phoneticPr fontId="3" type="noConversion"/>
  </si>
  <si>
    <t>자연학습공원
철도박물관
조류생태과학관
의왕역</t>
    <phoneticPr fontId="3" type="noConversion"/>
  </si>
  <si>
    <t>의왕백운예술제</t>
    <phoneticPr fontId="3" type="noConversion"/>
  </si>
  <si>
    <t>9.16~9.17</t>
    <phoneticPr fontId="3" type="noConversion"/>
  </si>
  <si>
    <t>의왕시 문화체육과
/의왕시 축제추진위원회
(031-345-2533)</t>
    <phoneticPr fontId="3" type="noConversion"/>
  </si>
  <si>
    <t>예술인</t>
    <phoneticPr fontId="3" type="noConversion"/>
  </si>
  <si>
    <t>백운호수
공영주차장</t>
    <phoneticPr fontId="3" type="noConversion"/>
  </si>
  <si>
    <t>여주시</t>
    <phoneticPr fontId="3" type="noConversion"/>
  </si>
  <si>
    <t>여주도자기축제</t>
    <phoneticPr fontId="3" type="noConversion"/>
  </si>
  <si>
    <t>4.29~5.14</t>
    <phoneticPr fontId="3" type="noConversion"/>
  </si>
  <si>
    <t>여주도자기축제추진위원회
(887-2282)</t>
    <phoneticPr fontId="3" type="noConversion"/>
  </si>
  <si>
    <t>1990년도
(29회)</t>
    <phoneticPr fontId="3" type="noConversion"/>
  </si>
  <si>
    <t>신륵사관광지</t>
    <phoneticPr fontId="3" type="noConversion"/>
  </si>
  <si>
    <t>금사참외축제</t>
    <phoneticPr fontId="3" type="noConversion"/>
  </si>
  <si>
    <t>5.26~5.28</t>
    <phoneticPr fontId="3" type="noConversion"/>
  </si>
  <si>
    <t>금사참외축제추진위원회
(031-887-3902)</t>
    <phoneticPr fontId="3" type="noConversion"/>
  </si>
  <si>
    <t>2007년도
(11회)</t>
    <phoneticPr fontId="3" type="noConversion"/>
  </si>
  <si>
    <t>참외</t>
    <phoneticPr fontId="3" type="noConversion"/>
  </si>
  <si>
    <t>제19회 여주오곡나루축제</t>
    <phoneticPr fontId="3" type="noConversion"/>
  </si>
  <si>
    <t>10월말</t>
    <phoneticPr fontId="3" type="noConversion"/>
  </si>
  <si>
    <t>여주시/
여주오곡나루축제추진위원회
(농업기술센터 031-887-3717)</t>
    <phoneticPr fontId="3" type="noConversion"/>
  </si>
  <si>
    <t>쌀, 고구마 등 오곡</t>
    <phoneticPr fontId="3" type="noConversion"/>
  </si>
  <si>
    <t>여주 신륵사 관광지 및 조포나루터 일원</t>
    <phoneticPr fontId="3" type="noConversion"/>
  </si>
  <si>
    <t>양평군</t>
    <phoneticPr fontId="3" type="noConversion"/>
  </si>
  <si>
    <t>단월고로쇠축제</t>
    <phoneticPr fontId="3" type="noConversion"/>
  </si>
  <si>
    <t>3.18~3.19</t>
    <phoneticPr fontId="3" type="noConversion"/>
  </si>
  <si>
    <t>○ 고로쇠 판매 및 농특산물 판매
○ 고로쇠 김밥 나눔행사
○ 문화공연 및 이벤트 10여개</t>
    <phoneticPr fontId="3" type="noConversion"/>
  </si>
  <si>
    <t>단월면/단월고로쇠축제추진위원회
(031-770-3199</t>
    <phoneticPr fontId="3" type="noConversion"/>
  </si>
  <si>
    <t>1999년도
(18회)</t>
    <phoneticPr fontId="3" type="noConversion"/>
  </si>
  <si>
    <t>고로쇠</t>
    <phoneticPr fontId="3" type="noConversion"/>
  </si>
  <si>
    <t>운동장</t>
    <phoneticPr fontId="3" type="noConversion"/>
  </si>
  <si>
    <t>양평산수유한우축제</t>
    <phoneticPr fontId="3" type="noConversion"/>
  </si>
  <si>
    <t>4.1~4.2</t>
    <phoneticPr fontId="3" type="noConversion"/>
  </si>
  <si>
    <t>○ 산수유 마을홍보 및 농특산물 홍보
○ 기타문화행사 10여개</t>
    <phoneticPr fontId="3" type="noConversion"/>
  </si>
  <si>
    <t>개군면/양평산수유축제추진위원회
(031-770-3341)</t>
    <phoneticPr fontId="3" type="noConversion"/>
  </si>
  <si>
    <t>2003년도
(14회)</t>
    <phoneticPr fontId="3" type="noConversion"/>
  </si>
  <si>
    <t>산수유,한우</t>
    <phoneticPr fontId="3" type="noConversion"/>
  </si>
  <si>
    <t>운동장, 마을</t>
    <phoneticPr fontId="3" type="noConversion"/>
  </si>
  <si>
    <t>양평용문산산나물축제</t>
    <phoneticPr fontId="3" type="noConversion"/>
  </si>
  <si>
    <t>4.28~4.30</t>
    <phoneticPr fontId="3" type="noConversion"/>
  </si>
  <si>
    <t>양평군/양평군축제추진위원회
(031-770-2096)</t>
    <phoneticPr fontId="3" type="noConversion"/>
  </si>
  <si>
    <t>2008년도
(8회)</t>
    <phoneticPr fontId="3" type="noConversion"/>
  </si>
  <si>
    <t>산나물</t>
    <phoneticPr fontId="3" type="noConversion"/>
  </si>
  <si>
    <t>공원, 시장</t>
    <phoneticPr fontId="3" type="noConversion"/>
  </si>
  <si>
    <t>양평 워터워페스티벌</t>
    <phoneticPr fontId="3" type="noConversion"/>
  </si>
  <si>
    <t>7.28~7.30</t>
    <phoneticPr fontId="3" type="noConversion"/>
  </si>
  <si>
    <t>○ 물놀이체험 10개
○ 문화공연 10여개</t>
    <phoneticPr fontId="3" type="noConversion"/>
  </si>
  <si>
    <t xml:space="preserve">옥천면/물축제추진위원회
(031-770-3132)
</t>
    <phoneticPr fontId="3" type="noConversion"/>
  </si>
  <si>
    <t>2012년도
(5회)</t>
    <phoneticPr fontId="3" type="noConversion"/>
  </si>
  <si>
    <t>물놀이</t>
    <phoneticPr fontId="3" type="noConversion"/>
  </si>
  <si>
    <t>부문위탁</t>
    <phoneticPr fontId="3" type="noConversion"/>
  </si>
  <si>
    <t>공원, 하천</t>
    <phoneticPr fontId="3" type="noConversion"/>
  </si>
  <si>
    <t>동두천시</t>
    <phoneticPr fontId="3" type="noConversion"/>
  </si>
  <si>
    <t>소요단풍제</t>
    <phoneticPr fontId="3" type="noConversion"/>
  </si>
  <si>
    <t>동두천시 문화체육과
/한국예총동두천지회
(031-860-2063)</t>
    <phoneticPr fontId="3" type="noConversion"/>
  </si>
  <si>
    <t>단풍</t>
    <phoneticPr fontId="3" type="noConversion"/>
  </si>
  <si>
    <t xml:space="preserve">있음
정규직 2명
공공근로 2명
총4명  </t>
    <phoneticPr fontId="3" type="noConversion"/>
  </si>
  <si>
    <t>소요산야외
음악당</t>
    <phoneticPr fontId="3" type="noConversion"/>
  </si>
  <si>
    <t>과천시</t>
    <phoneticPr fontId="3" type="noConversion"/>
  </si>
  <si>
    <t>과천누리마축제</t>
    <phoneticPr fontId="3" type="noConversion"/>
  </si>
  <si>
    <t>9.21~9.24</t>
    <phoneticPr fontId="3" type="noConversion"/>
  </si>
  <si>
    <t>과천시 문화체육과 /
(재)과천축제
(02-3677-2472
02-504-0945)</t>
    <phoneticPr fontId="3" type="noConversion"/>
  </si>
  <si>
    <t>말(馬)</t>
    <phoneticPr fontId="3" type="noConversion"/>
  </si>
  <si>
    <t xml:space="preserve">있음
(정규직 5명)
 </t>
    <phoneticPr fontId="3" type="noConversion"/>
  </si>
  <si>
    <t>과천시민회관옆잔디마당</t>
    <phoneticPr fontId="3" type="noConversion"/>
  </si>
  <si>
    <t>가평군</t>
    <phoneticPr fontId="3" type="noConversion"/>
  </si>
  <si>
    <t>제14회 자라섬 국제재즈페스티벌</t>
    <phoneticPr fontId="3" type="noConversion"/>
  </si>
  <si>
    <t>10.20~10.22</t>
    <phoneticPr fontId="3" type="noConversion"/>
  </si>
  <si>
    <t>가평군 문화체육과
/ (사)자라섬청소년재즈센터
(031-581-2813)</t>
    <phoneticPr fontId="3" type="noConversion"/>
  </si>
  <si>
    <t>음악(재즈)</t>
    <phoneticPr fontId="3" type="noConversion"/>
  </si>
  <si>
    <t xml:space="preserve">있음
정규직 6명, 계약직 및 인턴 8명
총 14명  </t>
    <phoneticPr fontId="3" type="noConversion"/>
  </si>
  <si>
    <t>부분위탁
(운영, 하드웨어, 프로그램)</t>
    <phoneticPr fontId="3" type="noConversion"/>
  </si>
  <si>
    <t>기타</t>
    <phoneticPr fontId="3" type="noConversion"/>
  </si>
  <si>
    <t xml:space="preserve">문화관광축제 </t>
    <phoneticPr fontId="3" type="noConversion"/>
  </si>
  <si>
    <t>까르네발레 가평</t>
    <phoneticPr fontId="3" type="noConversion"/>
  </si>
  <si>
    <t>9.16~09.17</t>
    <phoneticPr fontId="3" type="noConversion"/>
  </si>
  <si>
    <t>가평군 문화체육과
/(사)어설픈연극마을
(031-580-2501)</t>
    <phoneticPr fontId="3" type="noConversion"/>
  </si>
  <si>
    <t>퍼레이드</t>
    <phoneticPr fontId="3" type="noConversion"/>
  </si>
  <si>
    <t>있음
정규직 1명, 계약직 1명</t>
    <phoneticPr fontId="3" type="noConversion"/>
  </si>
  <si>
    <t>연천군</t>
    <phoneticPr fontId="3" type="noConversion"/>
  </si>
  <si>
    <t>연천군 농특산물 큰장터</t>
    <phoneticPr fontId="3" type="noConversion"/>
  </si>
  <si>
    <t>○ 농특산물 직거래
○ 각종 공연, 국화와 함께하는 요상한 호박세상 등</t>
    <phoneticPr fontId="3" type="noConversion"/>
  </si>
  <si>
    <t>연천군 농축산과
(031-839-2313)</t>
    <phoneticPr fontId="3" type="noConversion"/>
  </si>
  <si>
    <t>상시</t>
    <phoneticPr fontId="3" type="noConversion"/>
  </si>
  <si>
    <t>전곡리 유적지일원</t>
    <phoneticPr fontId="3" type="noConversion"/>
  </si>
  <si>
    <t>2017연천 구석기 겨울여행</t>
    <phoneticPr fontId="3" type="noConversion"/>
  </si>
  <si>
    <t>1.7~2.5</t>
    <phoneticPr fontId="3" type="noConversion"/>
  </si>
  <si>
    <t>연천군 선사관리사업소
(정세미 031-839-2562)</t>
    <phoneticPr fontId="3" type="noConversion"/>
  </si>
  <si>
    <t>연천전곡리유적</t>
    <phoneticPr fontId="3" type="noConversion"/>
  </si>
  <si>
    <t>공공(군)</t>
    <phoneticPr fontId="3" type="noConversion"/>
  </si>
  <si>
    <t>있음
정규직 8명</t>
    <phoneticPr fontId="3" type="noConversion"/>
  </si>
  <si>
    <t>제25회 연천 구석기 축제</t>
    <phoneticPr fontId="3" type="noConversion"/>
  </si>
  <si>
    <t>(8일간)</t>
    <phoneticPr fontId="3" type="noConversion"/>
  </si>
  <si>
    <t>(30일간)</t>
    <phoneticPr fontId="3" type="noConversion"/>
  </si>
  <si>
    <t>(7일간)</t>
    <phoneticPr fontId="3" type="noConversion"/>
  </si>
  <si>
    <t>(16일간)</t>
    <phoneticPr fontId="3" type="noConversion"/>
  </si>
  <si>
    <t>2017년 개최기간</t>
    <phoneticPr fontId="3" type="noConversion"/>
  </si>
  <si>
    <r>
      <t>2017년
축제예산</t>
    </r>
    <r>
      <rPr>
        <b/>
        <sz val="11"/>
        <rFont val="굴림"/>
        <family val="3"/>
        <charset val="129"/>
      </rPr>
      <t xml:space="preserve">(안)
</t>
    </r>
    <r>
      <rPr>
        <b/>
        <sz val="8"/>
        <rFont val="굴림"/>
        <family val="3"/>
        <charset val="129"/>
      </rPr>
      <t>(단위: 백만원)</t>
    </r>
    <phoneticPr fontId="3" type="noConversion"/>
  </si>
  <si>
    <t>강원도</t>
    <phoneticPr fontId="3" type="noConversion"/>
  </si>
  <si>
    <t>춘천시</t>
    <phoneticPr fontId="3" type="noConversion"/>
  </si>
  <si>
    <t>2017춘천막국수닭갈비축제</t>
    <phoneticPr fontId="3" type="noConversion"/>
  </si>
  <si>
    <t>8~9월 중</t>
    <phoneticPr fontId="3" type="noConversion"/>
  </si>
  <si>
    <t>○ 막국수, 닭갈비를 주제로한 시식 및 판매
○ 개폐막 공연 및 문화공연
   - 20 여개 프로그램
○ 향토음식전국요리대회
○ 읍면동주민씨름대회, 소양강배전국장사씨름대회
○ 전통막국수 만들기, 100인분 막국수닭갈비 등</t>
    <phoneticPr fontId="3" type="noConversion"/>
  </si>
  <si>
    <t>춘천막국수닭갈비축제조직위원회, KBS춘천방송총국 / 춘천막국수
닭갈비축제조직위원회
(033-254-4347)</t>
    <phoneticPr fontId="3" type="noConversion"/>
  </si>
  <si>
    <t>2008년도
(9회)</t>
    <phoneticPr fontId="3" type="noConversion"/>
  </si>
  <si>
    <t>-</t>
    <phoneticPr fontId="3" type="noConversion"/>
  </si>
  <si>
    <t>지역특산물</t>
    <phoneticPr fontId="3" type="noConversion"/>
  </si>
  <si>
    <t>막국수, 닭갈비</t>
    <phoneticPr fontId="3" type="noConversion"/>
  </si>
  <si>
    <t>축제조직위</t>
    <phoneticPr fontId="3" type="noConversion"/>
  </si>
  <si>
    <t xml:space="preserve">있음
정규직2명
위원 25명
총 27명  </t>
    <phoneticPr fontId="3" type="noConversion"/>
  </si>
  <si>
    <t>광장</t>
    <phoneticPr fontId="3" type="noConversion"/>
  </si>
  <si>
    <t>지역축제</t>
    <phoneticPr fontId="3" type="noConversion"/>
  </si>
  <si>
    <t>로맨틱 춘천 페스티벌</t>
    <phoneticPr fontId="3" type="noConversion"/>
  </si>
  <si>
    <t>12~1월 중</t>
    <phoneticPr fontId="3" type="noConversion"/>
  </si>
  <si>
    <t>(40일간)</t>
    <phoneticPr fontId="3" type="noConversion"/>
  </si>
  <si>
    <t>○ 아이스링크(스케이트, 썰매), 7080추억공감
○ 아이스링크 이벤트(읍면동 컬링대회, 왕년의 빙속왕)
○ 7080 DJ음악다방, 통기타 공연 
○ 개막 축하 아이스발레공연, 체험 및 주민참여 프로그램
   - 3개 분야 10여개 프로그램
○ 읍면동 전통놀이 한마당, 춘천관광사진 전시 등
○ 춘천호수별빛나라축제 연계</t>
    <phoneticPr fontId="3" type="noConversion"/>
  </si>
  <si>
    <t>춘천시/춘천시
(033-250-3545)</t>
    <phoneticPr fontId="3" type="noConversion"/>
  </si>
  <si>
    <t>2016년도
(3회)</t>
    <phoneticPr fontId="3" type="noConversion"/>
  </si>
  <si>
    <t>문화예술</t>
    <phoneticPr fontId="3" type="noConversion"/>
  </si>
  <si>
    <t>얼음, 추억공감, 조명</t>
    <phoneticPr fontId="3" type="noConversion"/>
  </si>
  <si>
    <t>공공(춘천시)</t>
    <phoneticPr fontId="3" type="noConversion"/>
  </si>
  <si>
    <t>없음</t>
    <phoneticPr fontId="3" type="noConversion"/>
  </si>
  <si>
    <t>자체추진</t>
    <phoneticPr fontId="3" type="noConversion"/>
  </si>
  <si>
    <t>공원</t>
    <phoneticPr fontId="3" type="noConversion"/>
  </si>
  <si>
    <t>강원도</t>
  </si>
  <si>
    <t>춘천연극제</t>
    <phoneticPr fontId="3" type="noConversion"/>
  </si>
  <si>
    <t>6.24~7.9</t>
    <phoneticPr fontId="3" type="noConversion"/>
  </si>
  <si>
    <t xml:space="preserve">○ 전국대상 공모, 연극제  
○ 개폐막 초청공연, 경연공연 
  - 국내 32개극단, 국외 5개극단
○ 소소연극콘테스트, 연극인나눔터, 시상식 </t>
    <phoneticPr fontId="3" type="noConversion"/>
  </si>
  <si>
    <t>(사)춘천연극제/(사)춘천연극제
(033-241-4345)</t>
    <phoneticPr fontId="3" type="noConversion"/>
  </si>
  <si>
    <t>1999년도
(18회)</t>
    <phoneticPr fontId="3" type="noConversion"/>
  </si>
  <si>
    <t>연극</t>
    <phoneticPr fontId="3" type="noConversion"/>
  </si>
  <si>
    <t>사단법인</t>
    <phoneticPr fontId="3" type="noConversion"/>
  </si>
  <si>
    <t>없음(비상설)</t>
    <phoneticPr fontId="3" type="noConversion"/>
  </si>
  <si>
    <t>극장, 광장</t>
    <phoneticPr fontId="3" type="noConversion"/>
  </si>
  <si>
    <t>춘천마임축제</t>
    <phoneticPr fontId="3" type="noConversion"/>
  </si>
  <si>
    <t>5.21 ~ 5.28</t>
    <phoneticPr fontId="3" type="noConversion"/>
  </si>
  <si>
    <t>(8일간)</t>
    <phoneticPr fontId="3" type="noConversion"/>
  </si>
  <si>
    <t>○ 마임공연, 아!水라장, 도깨비난장 등</t>
    <phoneticPr fontId="3" type="noConversion"/>
  </si>
  <si>
    <t>(사)춘천마임축제/
춘천마임축제운영위원회
(242-0585)</t>
    <phoneticPr fontId="3" type="noConversion"/>
  </si>
  <si>
    <t>1989년도
(28회)</t>
    <phoneticPr fontId="3" type="noConversion"/>
  </si>
  <si>
    <t>마임</t>
    <phoneticPr fontId="3" type="noConversion"/>
  </si>
  <si>
    <t>있음
정규직 7명</t>
    <phoneticPr fontId="3" type="noConversion"/>
  </si>
  <si>
    <t>극장, 공원</t>
    <phoneticPr fontId="3" type="noConversion"/>
  </si>
  <si>
    <t>문화관광축제</t>
    <phoneticPr fontId="3" type="noConversion"/>
  </si>
  <si>
    <t>봄내예술제</t>
    <phoneticPr fontId="3" type="noConversion"/>
  </si>
  <si>
    <t>5.12.~5.26</t>
    <phoneticPr fontId="3" type="noConversion"/>
  </si>
  <si>
    <t>(15일간)</t>
    <phoneticPr fontId="3" type="noConversion"/>
  </si>
  <si>
    <t>○ 전시, 연극, 사진공모전, 시민가요제, 음악회, 무용제, 국악제 
○ 부대행사(비빔밥나누기, 시민자유무대, 체험프로그램, 불꽃놀이
○ 21개단체, 18개 프로그램 운영</t>
    <phoneticPr fontId="3" type="noConversion"/>
  </si>
  <si>
    <t>(사)춘천예총/ 8개 회원단체
(033-243-4360)</t>
    <phoneticPr fontId="3" type="noConversion"/>
  </si>
  <si>
    <t>1994년도
(23회)</t>
    <phoneticPr fontId="3" type="noConversion"/>
  </si>
  <si>
    <t>-</t>
    <phoneticPr fontId="3" type="noConversion"/>
  </si>
  <si>
    <t>종합예술</t>
    <phoneticPr fontId="3" type="noConversion"/>
  </si>
  <si>
    <t>매년</t>
    <phoneticPr fontId="3" type="noConversion"/>
  </si>
  <si>
    <t>사단법인</t>
    <phoneticPr fontId="3" type="noConversion"/>
  </si>
  <si>
    <t>있음
계약직 3명</t>
    <phoneticPr fontId="3" type="noConversion"/>
  </si>
  <si>
    <t>자체추진</t>
    <phoneticPr fontId="3" type="noConversion"/>
  </si>
  <si>
    <t>극장, 미술관, 광장, 공원</t>
    <phoneticPr fontId="3" type="noConversion"/>
  </si>
  <si>
    <t>지역축제</t>
    <phoneticPr fontId="3" type="noConversion"/>
  </si>
  <si>
    <t>춘천시</t>
    <phoneticPr fontId="3" type="noConversion"/>
  </si>
  <si>
    <t>춘천인형극제</t>
    <phoneticPr fontId="3" type="noConversion"/>
  </si>
  <si>
    <t>10.11.~10.15</t>
    <phoneticPr fontId="3" type="noConversion"/>
  </si>
  <si>
    <t>(5일간)</t>
    <phoneticPr fontId="3" type="noConversion"/>
  </si>
  <si>
    <t>○ 개막퍼레이드, 극장공연, 장난감음악회
○ 체험/놀이프로그램, 인형극 경연대회 
○ 어린이벼룩시장</t>
    <phoneticPr fontId="3" type="noConversion"/>
  </si>
  <si>
    <t>(재)춘천인형극제/
(재)춘천인형극제
(033-242-8452)</t>
    <phoneticPr fontId="3" type="noConversion"/>
  </si>
  <si>
    <t>1989년도
(28회)</t>
    <phoneticPr fontId="3" type="noConversion"/>
  </si>
  <si>
    <t>인형극</t>
    <phoneticPr fontId="3" type="noConversion"/>
  </si>
  <si>
    <t>재단법인</t>
    <phoneticPr fontId="3" type="noConversion"/>
  </si>
  <si>
    <t>없음(비상설)</t>
    <phoneticPr fontId="3" type="noConversion"/>
  </si>
  <si>
    <t>극장, 광장</t>
    <phoneticPr fontId="3" type="noConversion"/>
  </si>
  <si>
    <t>강원도</t>
    <phoneticPr fontId="3" type="noConversion"/>
  </si>
  <si>
    <t>원주시</t>
    <phoneticPr fontId="3" type="noConversion"/>
  </si>
  <si>
    <t>장미축제</t>
    <phoneticPr fontId="3" type="noConversion"/>
  </si>
  <si>
    <t>5월중</t>
    <phoneticPr fontId="3" type="noConversion"/>
  </si>
  <si>
    <t>(3일간)</t>
    <phoneticPr fontId="3" type="noConversion"/>
  </si>
  <si>
    <t>○ 장미가요제, 
○ 청소년 댄스대회</t>
    <phoneticPr fontId="3" type="noConversion"/>
  </si>
  <si>
    <t>장미축제위원회
(033-737-5518)</t>
    <phoneticPr fontId="3" type="noConversion"/>
  </si>
  <si>
    <t>1999년
(18회)</t>
    <phoneticPr fontId="3" type="noConversion"/>
  </si>
  <si>
    <t>기타</t>
    <phoneticPr fontId="3" type="noConversion"/>
  </si>
  <si>
    <t>장미</t>
    <phoneticPr fontId="3" type="noConversion"/>
  </si>
  <si>
    <t>축제조직위</t>
    <phoneticPr fontId="3" type="noConversion"/>
  </si>
  <si>
    <t>없음</t>
    <phoneticPr fontId="3" type="noConversion"/>
  </si>
  <si>
    <t>공원</t>
    <phoneticPr fontId="3" type="noConversion"/>
  </si>
  <si>
    <t>2016 원주 다이내믹
페스티벌</t>
    <phoneticPr fontId="3" type="noConversion"/>
  </si>
  <si>
    <t>9. 20 ~ 9. 24</t>
    <phoneticPr fontId="3" type="noConversion"/>
  </si>
  <si>
    <t>○ 댄싱카니발, 
○ 지역문화예술공연, 
○ 프린지공연, 군체험 행사, 
○ 부대행사 등</t>
    <phoneticPr fontId="3" type="noConversion"/>
  </si>
  <si>
    <t>원주시, 제36사단/
(재)원주문화재단
(737-5132)</t>
    <phoneticPr fontId="3" type="noConversion"/>
  </si>
  <si>
    <t>2011년
(7회)</t>
    <phoneticPr fontId="3" type="noConversion"/>
  </si>
  <si>
    <t>문화예술</t>
    <phoneticPr fontId="3" type="noConversion"/>
  </si>
  <si>
    <t>댄스</t>
    <phoneticPr fontId="3" type="noConversion"/>
  </si>
  <si>
    <t>기타(공연장)</t>
    <phoneticPr fontId="3" type="noConversion"/>
  </si>
  <si>
    <t>한지문화제</t>
    <phoneticPr fontId="3" type="noConversion"/>
  </si>
  <si>
    <t>9월중</t>
    <phoneticPr fontId="3" type="noConversion"/>
  </si>
  <si>
    <t>(4일간)</t>
    <phoneticPr fontId="3" type="noConversion"/>
  </si>
  <si>
    <t>○ 한지패션쇼, 한지전시</t>
    <phoneticPr fontId="3" type="noConversion"/>
  </si>
  <si>
    <t>(사)한지개발원
(033-734-4739)</t>
    <phoneticPr fontId="3" type="noConversion"/>
  </si>
  <si>
    <t>1999년
(19회)</t>
    <phoneticPr fontId="3" type="noConversion"/>
  </si>
  <si>
    <t>한지</t>
    <phoneticPr fontId="3" type="noConversion"/>
  </si>
  <si>
    <t>강릉시</t>
    <phoneticPr fontId="3" type="noConversion"/>
  </si>
  <si>
    <t>강릉 겨울퍼포먼스 페스티벌</t>
    <phoneticPr fontId="3" type="noConversion"/>
  </si>
  <si>
    <t>2.14 ~ 2.19</t>
    <phoneticPr fontId="3" type="noConversion"/>
  </si>
  <si>
    <t>(6일간)</t>
    <phoneticPr fontId="3" type="noConversion"/>
  </si>
  <si>
    <t>○ 거리공연 중심의 시민참여형 축제
○ 지역문화컨텐츠 시연
○ 공연 퍼포먼스 추진</t>
    <phoneticPr fontId="3" type="noConversion"/>
  </si>
  <si>
    <t>문화체육관광부/
강릉시 문화올림픽과
(033-640-5028)</t>
    <phoneticPr fontId="3" type="noConversion"/>
  </si>
  <si>
    <t>2016년도
(1회)</t>
    <phoneticPr fontId="3" type="noConversion"/>
  </si>
  <si>
    <t>지역문화자원
(단오 및 전통문화)</t>
    <phoneticPr fontId="3" type="noConversion"/>
  </si>
  <si>
    <t>공공(시군구)</t>
    <phoneticPr fontId="3" type="noConversion"/>
  </si>
  <si>
    <t>미정</t>
    <phoneticPr fontId="3" type="noConversion"/>
  </si>
  <si>
    <t>시내거리</t>
    <phoneticPr fontId="3" type="noConversion"/>
  </si>
  <si>
    <t>문화관광축제</t>
    <phoneticPr fontId="3" type="noConversion"/>
  </si>
  <si>
    <t>경포벚꽃축제</t>
    <phoneticPr fontId="3" type="noConversion"/>
  </si>
  <si>
    <t>4.4~ 4.10</t>
    <phoneticPr fontId="3" type="noConversion"/>
  </si>
  <si>
    <t>(7일간)</t>
    <phoneticPr fontId="3" type="noConversion"/>
  </si>
  <si>
    <t>○ 벚꽃조명등 설치, 문화공연,시민노래자랑, 불꽃놀이,먹거리장터 운영</t>
    <phoneticPr fontId="3" type="noConversion"/>
  </si>
  <si>
    <t>강릉시 / 강릉시(관광과)
(033-640-5807)</t>
    <phoneticPr fontId="3" type="noConversion"/>
  </si>
  <si>
    <t>1993년도
(25회)</t>
    <phoneticPr fontId="3" type="noConversion"/>
  </si>
  <si>
    <t>생태자연</t>
    <phoneticPr fontId="3" type="noConversion"/>
  </si>
  <si>
    <t>벚꽃</t>
    <phoneticPr fontId="3" type="noConversion"/>
  </si>
  <si>
    <t>경포</t>
    <phoneticPr fontId="3" type="noConversion"/>
  </si>
  <si>
    <t>해살이마을 개두릅축제</t>
    <phoneticPr fontId="3" type="noConversion"/>
  </si>
  <si>
    <t>4월말 금.토.일</t>
    <phoneticPr fontId="3" type="noConversion"/>
  </si>
  <si>
    <t>○ 개두릅새순따기, 개두릅을 테마로한 체험프로그램 운영</t>
    <phoneticPr fontId="3" type="noConversion"/>
  </si>
  <si>
    <t>강릉시/사천면 사기막리 해살이마을(010-5365-2757)</t>
    <phoneticPr fontId="3" type="noConversion"/>
  </si>
  <si>
    <t>2005년도      (12회)</t>
    <phoneticPr fontId="3" type="noConversion"/>
  </si>
  <si>
    <t>지역특산물</t>
    <phoneticPr fontId="3" type="noConversion"/>
  </si>
  <si>
    <t>개두릅</t>
    <phoneticPr fontId="3" type="noConversion"/>
  </si>
  <si>
    <t>시민단체</t>
    <phoneticPr fontId="3" type="noConversion"/>
  </si>
  <si>
    <t>전체위탁</t>
    <phoneticPr fontId="3" type="noConversion"/>
  </si>
  <si>
    <t>마을</t>
    <phoneticPr fontId="3" type="noConversion"/>
  </si>
  <si>
    <t>2017 강릉단오제</t>
    <phoneticPr fontId="3" type="noConversion"/>
  </si>
  <si>
    <t>4.30~6.3</t>
    <phoneticPr fontId="3" type="noConversion"/>
  </si>
  <si>
    <t>(33일간)</t>
    <phoneticPr fontId="3" type="noConversion"/>
  </si>
  <si>
    <t>○ 지정문화재 행사(제례, 단오굿, 관노가면극)
○ 단오체험촌 및 시민참여행사 등 12개분야 78여개
     행사 프로그램 운영,  기타 난장 및 경축부대행사 개최</t>
    <phoneticPr fontId="3" type="noConversion"/>
  </si>
  <si>
    <t>강릉시 문화예술과
/(사)강릉단오제위원회
(033-641-1593~4)</t>
    <phoneticPr fontId="3" type="noConversion"/>
  </si>
  <si>
    <t>산출불가
(약1천년)</t>
    <phoneticPr fontId="3" type="noConversion"/>
  </si>
  <si>
    <t>전통역사</t>
    <phoneticPr fontId="3" type="noConversion"/>
  </si>
  <si>
    <t>단오문화</t>
    <phoneticPr fontId="3" type="noConversion"/>
  </si>
  <si>
    <t xml:space="preserve">있음
정규직 7명
계약직 3명
총 10명  </t>
    <phoneticPr fontId="3" type="noConversion"/>
  </si>
  <si>
    <t>부분위탁</t>
    <phoneticPr fontId="3" type="noConversion"/>
  </si>
  <si>
    <t>하천, 유적지</t>
    <phoneticPr fontId="3" type="noConversion"/>
  </si>
  <si>
    <t>풍호마을 연꽃축제</t>
    <phoneticPr fontId="3" type="noConversion"/>
  </si>
  <si>
    <t>7.22~7.25</t>
    <phoneticPr fontId="3" type="noConversion"/>
  </si>
  <si>
    <t>○ 연밭보물찾기, 연꽃을 테마로한 전시 및 체험프로그램 운영
○ 뗏배타기, 노래자랑 등 특별행사 운영</t>
    <phoneticPr fontId="3" type="noConversion"/>
  </si>
  <si>
    <t>강릉시/강동면 하시동3리 풍호마을영농조합법인(033-645-8500)</t>
    <phoneticPr fontId="3" type="noConversion"/>
  </si>
  <si>
    <t>2009년도       (9회)</t>
    <phoneticPr fontId="3" type="noConversion"/>
  </si>
  <si>
    <t>연꽃</t>
    <phoneticPr fontId="3" type="noConversion"/>
  </si>
  <si>
    <t>매년</t>
    <phoneticPr fontId="3" type="noConversion"/>
  </si>
  <si>
    <t>영농조합법인</t>
    <phoneticPr fontId="3" type="noConversion"/>
  </si>
  <si>
    <t>전체위탁</t>
    <phoneticPr fontId="3" type="noConversion"/>
  </si>
  <si>
    <t>마을</t>
    <phoneticPr fontId="3" type="noConversion"/>
  </si>
  <si>
    <t>지역축제</t>
    <phoneticPr fontId="3" type="noConversion"/>
  </si>
  <si>
    <t>강원도</t>
    <phoneticPr fontId="3" type="noConversion"/>
  </si>
  <si>
    <t>강릉시</t>
    <phoneticPr fontId="3" type="noConversion"/>
  </si>
  <si>
    <t>주문진해수욕장축제</t>
    <phoneticPr fontId="3" type="noConversion"/>
  </si>
  <si>
    <t>7.29~7.30
(예정)</t>
    <phoneticPr fontId="3" type="noConversion"/>
  </si>
  <si>
    <t>(2일간)</t>
    <phoneticPr fontId="3" type="noConversion"/>
  </si>
  <si>
    <t>○ 맨손 오징어 잡기 등 각종 체험행사
○ 음악회 및 매직퍼포먼스 등 다양한 공연 운영</t>
    <phoneticPr fontId="3" type="noConversion"/>
  </si>
  <si>
    <t>주문진해변운영위원회
(640-3415)</t>
    <phoneticPr fontId="3" type="noConversion"/>
  </si>
  <si>
    <t>2004년
(14회)</t>
    <phoneticPr fontId="3" type="noConversion"/>
  </si>
  <si>
    <t>생태자연</t>
    <phoneticPr fontId="3" type="noConversion"/>
  </si>
  <si>
    <t>바다</t>
    <phoneticPr fontId="3" type="noConversion"/>
  </si>
  <si>
    <t>시민단체</t>
    <phoneticPr fontId="3" type="noConversion"/>
  </si>
  <si>
    <t>주문진해변</t>
    <phoneticPr fontId="3" type="noConversion"/>
  </si>
  <si>
    <t>경포썸머페스티벌</t>
    <phoneticPr fontId="3" type="noConversion"/>
  </si>
  <si>
    <t>8.1~8.10</t>
    <phoneticPr fontId="3" type="noConversion"/>
  </si>
  <si>
    <t>(10일간)</t>
    <phoneticPr fontId="3" type="noConversion"/>
  </si>
  <si>
    <t>○ TV라디오 공개방송, 야간공연, 비치나이트클럽</t>
    <phoneticPr fontId="3" type="noConversion"/>
  </si>
  <si>
    <t>강릉시/ 강릉시(관광과)
(033-640-5807)</t>
    <phoneticPr fontId="3" type="noConversion"/>
  </si>
  <si>
    <t>1998년이전</t>
    <phoneticPr fontId="3" type="noConversion"/>
  </si>
  <si>
    <t>공공(시군구)</t>
    <phoneticPr fontId="3" type="noConversion"/>
  </si>
  <si>
    <t>자체추진</t>
    <phoneticPr fontId="3" type="noConversion"/>
  </si>
  <si>
    <t>경포해변</t>
    <phoneticPr fontId="3" type="noConversion"/>
  </si>
  <si>
    <t>강릉시</t>
  </si>
  <si>
    <t>강릉커피축제</t>
  </si>
  <si>
    <t>10.6~10.9
(4일간)</t>
    <phoneticPr fontId="3" type="noConversion"/>
  </si>
  <si>
    <t>(4일간)</t>
    <phoneticPr fontId="3" type="noConversion"/>
  </si>
  <si>
    <t>○ 바리스타경연대회, 로스팅, 추출체험전시, 공연행사, 커피
    기기전시회 등</t>
    <phoneticPr fontId="3" type="noConversion"/>
  </si>
  <si>
    <t>강릉시/강릉문화재단
(640-5115)</t>
  </si>
  <si>
    <t>2009년
(9회)</t>
    <phoneticPr fontId="3" type="noConversion"/>
  </si>
  <si>
    <t>문화예술</t>
    <phoneticPr fontId="3" type="noConversion"/>
  </si>
  <si>
    <t>커피</t>
    <phoneticPr fontId="3" type="noConversion"/>
  </si>
  <si>
    <t>축제조직위</t>
    <phoneticPr fontId="3" type="noConversion"/>
  </si>
  <si>
    <t>있음
정규직 3명</t>
    <phoneticPr fontId="3" type="noConversion"/>
  </si>
  <si>
    <t>강릉녹색도시체험센터외강릉시일원</t>
    <phoneticPr fontId="3" type="noConversion"/>
  </si>
  <si>
    <t>문화관광축제</t>
    <phoneticPr fontId="3" type="noConversion"/>
  </si>
  <si>
    <t>주문진오징어축제</t>
    <phoneticPr fontId="3" type="noConversion"/>
  </si>
  <si>
    <t>10.6~10.9
(예정)</t>
    <phoneticPr fontId="3" type="noConversion"/>
  </si>
  <si>
    <t>○ 오징어를 테마로한 공연,체험 프로그램 운영
○ 걔폐막 공연, 주제공연 및 문화공연
    - 20여개 프로그램(특별체험 행사 등)</t>
    <phoneticPr fontId="3" type="noConversion"/>
  </si>
  <si>
    <t>주문진오징어축제위원회
(662-4532)</t>
    <phoneticPr fontId="3" type="noConversion"/>
  </si>
  <si>
    <t>1999년
(18회)</t>
    <phoneticPr fontId="3" type="noConversion"/>
  </si>
  <si>
    <t>지역특산물</t>
    <phoneticPr fontId="3" type="noConversion"/>
  </si>
  <si>
    <t>오징어</t>
    <phoneticPr fontId="3" type="noConversion"/>
  </si>
  <si>
    <t>주문진 항포구</t>
    <phoneticPr fontId="3" type="noConversion"/>
  </si>
  <si>
    <t>주문진수산시장
복어축제</t>
    <phoneticPr fontId="3" type="noConversion"/>
  </si>
  <si>
    <t>12월 중</t>
    <phoneticPr fontId="3" type="noConversion"/>
  </si>
  <si>
    <t>(3일간)</t>
    <phoneticPr fontId="3" type="noConversion"/>
  </si>
  <si>
    <t xml:space="preserve"> ○ 제12회 주문진수산시장 복어축제
 ○ 복요리시식 및 판매행사, 경품지급행사
 ○ 양미리, 도루묵 구이체험 및 시식</t>
    <phoneticPr fontId="3" type="noConversion"/>
  </si>
  <si>
    <t>소상공인시장진흥공단,강원도,강릉시/주문진수산시장상인회
(033-661-7302)</t>
    <phoneticPr fontId="3" type="noConversion"/>
  </si>
  <si>
    <t>2005년도
(12회)</t>
    <phoneticPr fontId="3" type="noConversion"/>
  </si>
  <si>
    <t>복어</t>
    <phoneticPr fontId="3" type="noConversion"/>
  </si>
  <si>
    <t>없음</t>
    <phoneticPr fontId="3" type="noConversion"/>
  </si>
  <si>
    <t>주문진수산시장 일원,
주문진해안주차타워</t>
    <phoneticPr fontId="3" type="noConversion"/>
  </si>
  <si>
    <t>대기리 겨울잔치</t>
    <phoneticPr fontId="3" type="noConversion"/>
  </si>
  <si>
    <t>12.28~12.29</t>
    <phoneticPr fontId="3" type="noConversion"/>
  </si>
  <si>
    <t>○ 얼음을 테마로한 체험프로그램 운영,시골 컬링대회
○ 한과만들기, 농악놀이 등 특별행사 운영</t>
    <phoneticPr fontId="3" type="noConversion"/>
  </si>
  <si>
    <t>강릉시/대기리마을영농조합법인(권오택 011-1789-8342)</t>
    <phoneticPr fontId="3" type="noConversion"/>
  </si>
  <si>
    <t>2006년도     (12회)</t>
    <phoneticPr fontId="3" type="noConversion"/>
  </si>
  <si>
    <t>주민화합</t>
    <phoneticPr fontId="3" type="noConversion"/>
  </si>
  <si>
    <t>겨울얼음</t>
    <phoneticPr fontId="3" type="noConversion"/>
  </si>
  <si>
    <t>동해시</t>
    <phoneticPr fontId="3" type="noConversion"/>
  </si>
  <si>
    <t>제32회 동해무릉제</t>
    <phoneticPr fontId="3" type="noConversion"/>
  </si>
  <si>
    <t>10월 중</t>
    <phoneticPr fontId="3" type="noConversion"/>
  </si>
  <si>
    <t>○ 제례, 공연행사, 민속경기, 문화예술행사, 전시·체험
    행사, 거리퍼레이드, 청소년커버댄스 등</t>
    <phoneticPr fontId="3" type="noConversion"/>
  </si>
  <si>
    <t>동해시 공보문화담당관
/ 동해문화원
(033-539-8529)</t>
    <phoneticPr fontId="3" type="noConversion"/>
  </si>
  <si>
    <t>1984년
(32회)</t>
    <phoneticPr fontId="3" type="noConversion"/>
  </si>
  <si>
    <t>사단법인(문화원)</t>
    <phoneticPr fontId="3" type="noConversion"/>
  </si>
  <si>
    <t>부분위탁</t>
    <phoneticPr fontId="3" type="noConversion"/>
  </si>
  <si>
    <t>시내거리</t>
    <phoneticPr fontId="3" type="noConversion"/>
  </si>
  <si>
    <t>동해시</t>
  </si>
  <si>
    <t>문어랑 대게랑 축제</t>
  </si>
  <si>
    <t>4월경</t>
    <phoneticPr fontId="3" type="noConversion"/>
  </si>
  <si>
    <t>○ 공연행사, 체험판매, 부대행사</t>
    <phoneticPr fontId="3" type="noConversion"/>
  </si>
  <si>
    <t>강원도 동해시 해양수산과
(033-539-8429)</t>
  </si>
  <si>
    <t>대게, 문어</t>
  </si>
  <si>
    <t>묵호항
수변공원</t>
  </si>
  <si>
    <t>태백시</t>
    <phoneticPr fontId="3" type="noConversion"/>
  </si>
  <si>
    <t>태백산 눈축제</t>
    <phoneticPr fontId="3" type="noConversion"/>
  </si>
  <si>
    <t>1. 22.~1. 31.</t>
    <phoneticPr fontId="3" type="noConversion"/>
  </si>
  <si>
    <t>(10일간)</t>
    <phoneticPr fontId="3" type="noConversion"/>
  </si>
  <si>
    <t>○ 눈조각 전시  ○ 개막행사                                                                   ○ 눈미끄럼틀, 얼음미끄럼틀 등 겨울 체험 프로그램 등</t>
    <phoneticPr fontId="3" type="noConversion"/>
  </si>
  <si>
    <t>태백시 관광문화과 / 태백시 축제위원회(033-550-2085)</t>
    <phoneticPr fontId="3" type="noConversion"/>
  </si>
  <si>
    <t>1994(24회)</t>
    <phoneticPr fontId="3" type="noConversion"/>
  </si>
  <si>
    <t>눈조각, 눈꽃등반대회 등</t>
    <phoneticPr fontId="3" type="noConversion"/>
  </si>
  <si>
    <t>공공(시)</t>
    <phoneticPr fontId="3" type="noConversion"/>
  </si>
  <si>
    <t>태백산 국립공원, 황지연못</t>
    <phoneticPr fontId="3" type="noConversion"/>
  </si>
  <si>
    <t>양대강 축제(한강낙동강 발원지축제)</t>
    <phoneticPr fontId="3" type="noConversion"/>
  </si>
  <si>
    <t>7~8월</t>
    <phoneticPr fontId="3" type="noConversion"/>
  </si>
  <si>
    <t>○ 야외영화상영, 도심 속 물놀이 난장, 물총퍼레이드                    ○ 발원지 테마 다양한 체험프로그램 등</t>
    <phoneticPr fontId="3" type="noConversion"/>
  </si>
  <si>
    <t>2016(2회)</t>
    <phoneticPr fontId="3" type="noConversion"/>
  </si>
  <si>
    <t>야외영화상영, 도심속 물놀이 난장, 발원지 체험프로그램</t>
    <phoneticPr fontId="3" type="noConversion"/>
  </si>
  <si>
    <t>황지연못, 중앙로, 검룡소 등</t>
    <phoneticPr fontId="3" type="noConversion"/>
  </si>
  <si>
    <t>속초시</t>
    <phoneticPr fontId="3" type="noConversion"/>
  </si>
  <si>
    <t>속초 붉은대게 축제</t>
    <phoneticPr fontId="3" type="noConversion"/>
  </si>
  <si>
    <t>2.17~2.19</t>
    <phoneticPr fontId="3" type="noConversion"/>
  </si>
  <si>
    <t>○ 붉은대게 요리 시식․판매 
○가족단위 요리 경연대회
○ 탑셰프 음식 시연 및 라이브 음식경연
○ 속초 붉은  대게 생산품 시식 및 판매,  홍보․전시 및
    체험프로그램</t>
    <phoneticPr fontId="3" type="noConversion"/>
  </si>
  <si>
    <t>강원도 속초시 경제진흥과
033-639-2376</t>
    <phoneticPr fontId="3" type="noConversion"/>
  </si>
  <si>
    <t>2017
(1회)</t>
    <phoneticPr fontId="3" type="noConversion"/>
  </si>
  <si>
    <t>붉은대게</t>
    <phoneticPr fontId="3" type="noConversion"/>
  </si>
  <si>
    <t>기타(2018년도까지)</t>
    <phoneticPr fontId="3" type="noConversion"/>
  </si>
  <si>
    <t>있음
(정규직 2명)</t>
    <phoneticPr fontId="3" type="noConversion"/>
  </si>
  <si>
    <t>호수</t>
    <phoneticPr fontId="3" type="noConversion"/>
  </si>
  <si>
    <t>장사항오징어
맨손잡기축제</t>
    <phoneticPr fontId="3" type="noConversion"/>
  </si>
  <si>
    <t xml:space="preserve">7월말~8월초
</t>
    <phoneticPr fontId="3" type="noConversion"/>
  </si>
  <si>
    <t xml:space="preserve"> ○ 오징어 맨손잡기 체험행사
 ○ 오징어 할복대회, 바다속 줄다리기 등 </t>
    <phoneticPr fontId="3" type="noConversion"/>
  </si>
  <si>
    <t>속초시 관광과 
/ 장사동 청년회
(033-639-2369)</t>
    <phoneticPr fontId="3" type="noConversion"/>
  </si>
  <si>
    <t>2000년도
(18회)</t>
    <phoneticPr fontId="3" type="noConversion"/>
  </si>
  <si>
    <t>오징어</t>
    <phoneticPr fontId="3" type="noConversion"/>
  </si>
  <si>
    <t>임의단체</t>
    <phoneticPr fontId="3" type="noConversion"/>
  </si>
  <si>
    <t>해당없음</t>
    <phoneticPr fontId="3" type="noConversion"/>
  </si>
  <si>
    <t>바다</t>
    <phoneticPr fontId="3" type="noConversion"/>
  </si>
  <si>
    <t>Sokcho Grand Music Festa</t>
    <phoneticPr fontId="3" type="noConversion"/>
  </si>
  <si>
    <t>7월말~8월초</t>
    <phoneticPr fontId="3" type="noConversion"/>
  </si>
  <si>
    <t>○ 공연행사, 스트리트댄스카니발, 워터배틀, 
    밀리터리타투, 청초호 물과 빛의 아트축제 등</t>
    <phoneticPr fontId="3" type="noConversion"/>
  </si>
  <si>
    <t>속초시 관광과 
/ (사)속초축제위원회
(033-639-2545)</t>
    <phoneticPr fontId="3" type="noConversion"/>
  </si>
  <si>
    <t>2017년도
(1회)</t>
    <phoneticPr fontId="3" type="noConversion"/>
  </si>
  <si>
    <t>음악, 물, 빛 등</t>
    <phoneticPr fontId="3" type="noConversion"/>
  </si>
  <si>
    <t>시내거리, 공원, 기타</t>
    <phoneticPr fontId="3" type="noConversion"/>
  </si>
  <si>
    <t>강원도</t>
    <phoneticPr fontId="3" type="noConversion"/>
  </si>
  <si>
    <t>속초시</t>
    <phoneticPr fontId="3" type="noConversion"/>
  </si>
  <si>
    <t>제52회 설악문화제</t>
    <phoneticPr fontId="3" type="noConversion"/>
  </si>
  <si>
    <t>9.23~24
10.13~15</t>
    <phoneticPr fontId="3" type="noConversion"/>
  </si>
  <si>
    <t>(5일간)</t>
    <phoneticPr fontId="3" type="noConversion"/>
  </si>
  <si>
    <t>(사)속초축제위원회
(033-635-8827)</t>
    <phoneticPr fontId="3" type="noConversion"/>
  </si>
  <si>
    <t>1966년
(52회)</t>
    <phoneticPr fontId="3" type="noConversion"/>
  </si>
  <si>
    <t xml:space="preserve">  ·문화예술 </t>
    <phoneticPr fontId="3" type="noConversion"/>
  </si>
  <si>
    <t>산악
해양
실향</t>
    <phoneticPr fontId="3" type="noConversion"/>
  </si>
  <si>
    <t xml:space="preserve">  ·사단법인</t>
    <phoneticPr fontId="3" type="noConversion"/>
  </si>
  <si>
    <t>있음
정규직 2명</t>
    <phoneticPr fontId="3" type="noConversion"/>
  </si>
  <si>
    <t>·전체위탁</t>
    <phoneticPr fontId="3" type="noConversion"/>
  </si>
  <si>
    <t>설악산
시내일원</t>
    <phoneticPr fontId="3" type="noConversion"/>
  </si>
  <si>
    <t>삼척시</t>
    <phoneticPr fontId="3" type="noConversion"/>
  </si>
  <si>
    <t>삼척 정월대보름제</t>
    <phoneticPr fontId="3" type="noConversion"/>
  </si>
  <si>
    <t>2. 10. ~ 2. 12.</t>
    <phoneticPr fontId="3" type="noConversion"/>
  </si>
  <si>
    <t>○ 경축식, 기줄다리기, 제례행사
     민속체험행사 등</t>
    <phoneticPr fontId="3" type="noConversion"/>
  </si>
  <si>
    <t>삼척시 문화공보실
/ 삼척시정월대보름제위원회
(033-570-3225)</t>
    <phoneticPr fontId="3" type="noConversion"/>
  </si>
  <si>
    <t>1973년도
(46회)</t>
    <phoneticPr fontId="3" type="noConversion"/>
  </si>
  <si>
    <t>삼척기줄다리기</t>
    <phoneticPr fontId="3" type="noConversion"/>
  </si>
  <si>
    <t>엑스포타운 광장</t>
    <phoneticPr fontId="3" type="noConversion"/>
  </si>
  <si>
    <t>삼척시</t>
    <phoneticPr fontId="3" type="noConversion"/>
  </si>
  <si>
    <t>삼척 맹방
유채꽃 축제</t>
    <phoneticPr fontId="3" type="noConversion"/>
  </si>
  <si>
    <t>4월중</t>
    <phoneticPr fontId="3" type="noConversion"/>
  </si>
  <si>
    <t>(약 20일간)</t>
    <phoneticPr fontId="3" type="noConversion"/>
  </si>
  <si>
    <t>○ 유채꽃 및 공익홍보 및 전시, 
     유채꽃과 함께 자전거 하이킹, 걷기대회
○ 유채꽃 인절미 만들기 체험, 사진촬영대회 등
     3개분야 17종 행사</t>
    <phoneticPr fontId="3" type="noConversion"/>
  </si>
  <si>
    <t>삼척시 농정과
/ 삼척맹방유채꽃축제추진위원회
(033-570-3382)</t>
    <phoneticPr fontId="3" type="noConversion"/>
  </si>
  <si>
    <t>2002년도
(17회)</t>
    <phoneticPr fontId="3" type="noConversion"/>
  </si>
  <si>
    <t>유채꽃</t>
    <phoneticPr fontId="3" type="noConversion"/>
  </si>
  <si>
    <t>미로 내미로리</t>
    <phoneticPr fontId="3" type="noConversion"/>
  </si>
  <si>
    <t>삼척 동해왕
이사부 독도 축제</t>
    <phoneticPr fontId="3" type="noConversion"/>
  </si>
  <si>
    <t>9월중</t>
    <phoneticPr fontId="3" type="noConversion"/>
  </si>
  <si>
    <t>○ 이사부사자상전함경주대회,이사부사자공예대전
○ 이사부장군을 주요 테마로한 다양한 전시, 체험
    프로그램 운영
○ 공식(의식)·공연·전시·대회행사,체험/포토존 등</t>
    <phoneticPr fontId="3" type="noConversion"/>
  </si>
  <si>
    <t>삼척시청 관광정책과/관광기획
033-570-3841</t>
    <phoneticPr fontId="3" type="noConversion"/>
  </si>
  <si>
    <t>2008년도
(10회)</t>
    <phoneticPr fontId="3" type="noConversion"/>
  </si>
  <si>
    <t>이사부 장군</t>
    <phoneticPr fontId="3" type="noConversion"/>
  </si>
  <si>
    <t>강원도민일보사
(언론기관)</t>
    <phoneticPr fontId="3" type="noConversion"/>
  </si>
  <si>
    <t>광장</t>
    <phoneticPr fontId="3" type="noConversion"/>
  </si>
  <si>
    <t>장미축제</t>
    <phoneticPr fontId="3" type="noConversion"/>
  </si>
  <si>
    <t>5월말</t>
    <phoneticPr fontId="3" type="noConversion"/>
  </si>
  <si>
    <t>○ 문화공연, 예술전시, 민속공연 등 6개
○ 체험부스, 특별이벤트, 퍼레이드 등 6개
○ 지역주민 참여행사, 사랑 나눔행사 등 2분야 8개</t>
    <phoneticPr fontId="3" type="noConversion"/>
  </si>
  <si>
    <t>삼척시 관광정책과
(033-570-3544)</t>
    <phoneticPr fontId="3" type="noConversion"/>
  </si>
  <si>
    <t>2016년도
(2회)</t>
    <phoneticPr fontId="3" type="noConversion"/>
  </si>
  <si>
    <t>장미</t>
    <phoneticPr fontId="3" type="noConversion"/>
  </si>
  <si>
    <t>공공</t>
    <phoneticPr fontId="3" type="noConversion"/>
  </si>
  <si>
    <t>장미공원</t>
    <phoneticPr fontId="3" type="noConversion"/>
  </si>
  <si>
    <t>비치 썸 페스티벌</t>
    <phoneticPr fontId="3" type="noConversion"/>
  </si>
  <si>
    <t>7월말</t>
    <phoneticPr fontId="3" type="noConversion"/>
  </si>
  <si>
    <t>(6일간)</t>
    <phoneticPr fontId="3" type="noConversion"/>
  </si>
  <si>
    <t>○ 공연 : 가수 및 밴드 뮤지션, DJ파티, 퍼포먼스
○ 먹거리 : 수제맥주, 푸드트럭, 식음부스 5종
○ 체험 및 기타행사 9종</t>
    <phoneticPr fontId="3" type="noConversion"/>
  </si>
  <si>
    <t>삼척해수욕장</t>
    <phoneticPr fontId="3" type="noConversion"/>
  </si>
  <si>
    <t>홍천군</t>
    <phoneticPr fontId="3" type="noConversion"/>
  </si>
  <si>
    <t xml:space="preserve"> 제9회 홍천 무궁화축제</t>
    <phoneticPr fontId="3" type="noConversion"/>
  </si>
  <si>
    <t>10월초</t>
    <phoneticPr fontId="3" type="noConversion"/>
  </si>
  <si>
    <t>○ 민속놀이, 노래자랑, 특산품판매, 풍물시장, 불꽃놀이, 체험행사,
    전시행사등</t>
    <phoneticPr fontId="30" type="noConversion"/>
  </si>
  <si>
    <t xml:space="preserve">홍천군 문화관광과
/(사)홍천문화재단
033-435-4350
</t>
    <phoneticPr fontId="3" type="noConversion"/>
  </si>
  <si>
    <t>2009년도
(2017년 9회)</t>
    <phoneticPr fontId="3" type="noConversion"/>
  </si>
  <si>
    <t>무궁화</t>
    <phoneticPr fontId="3" type="noConversion"/>
  </si>
  <si>
    <t>문화재단</t>
    <phoneticPr fontId="3" type="noConversion"/>
  </si>
  <si>
    <t xml:space="preserve">공무원 2명
재단 정직원 5명
계약직 1명
</t>
    <phoneticPr fontId="3" type="noConversion"/>
  </si>
  <si>
    <t>토리숲공원
종합운동장
홍천시내일원</t>
    <phoneticPr fontId="3" type="noConversion"/>
  </si>
  <si>
    <t>제6회 홍천강 인삼송어
 꽁꽁축제</t>
    <phoneticPr fontId="3" type="noConversion"/>
  </si>
  <si>
    <t>(18일간)</t>
    <phoneticPr fontId="3" type="noConversion"/>
  </si>
  <si>
    <t>○ 농특산물전시 및 판매, 홍보관, 실내체험관, 실외체험, 송어낚시,
    먹거리, 요리경연대회</t>
    <phoneticPr fontId="30" type="noConversion"/>
  </si>
  <si>
    <t xml:space="preserve">홍천군 문화관광과
/(사)홍천문화재단
133-435-4350
</t>
    <phoneticPr fontId="3" type="noConversion"/>
  </si>
  <si>
    <t>2012년도 
(2017년 6회)</t>
    <phoneticPr fontId="3" type="noConversion"/>
  </si>
  <si>
    <t>인삼송어</t>
    <phoneticPr fontId="3" type="noConversion"/>
  </si>
  <si>
    <t>홍천강변 
꽁꽁축제장</t>
    <phoneticPr fontId="3" type="noConversion"/>
  </si>
  <si>
    <t>제21회 홍천 찰옥수수축제</t>
    <phoneticPr fontId="3" type="noConversion"/>
  </si>
  <si>
    <t>2017.08.04 ~08.06</t>
    <phoneticPr fontId="3" type="noConversion"/>
  </si>
  <si>
    <t xml:space="preserve">○  찰옥수수판매, 군민의날 축하공연, 불꽃놀이, 수상레저 체험
</t>
    <phoneticPr fontId="3" type="noConversion"/>
  </si>
  <si>
    <t>1996년도       
(2017년 21회)</t>
    <phoneticPr fontId="3" type="noConversion"/>
  </si>
  <si>
    <t>찰옥수수</t>
    <phoneticPr fontId="3" type="noConversion"/>
  </si>
  <si>
    <t>토리숲 공원</t>
    <phoneticPr fontId="3" type="noConversion"/>
  </si>
  <si>
    <t xml:space="preserve"> 지역축제</t>
    <phoneticPr fontId="3" type="noConversion"/>
  </si>
  <si>
    <t>강원 홍천 인삼한우 명품축제</t>
    <phoneticPr fontId="3" type="noConversion"/>
  </si>
  <si>
    <t>(5일간)</t>
    <phoneticPr fontId="3" type="noConversion"/>
  </si>
  <si>
    <t>○ 인삼. 한우판매, 인삼경매, 체험행사, 시식행사, 판매행사등</t>
    <phoneticPr fontId="3" type="noConversion"/>
  </si>
  <si>
    <t xml:space="preserve">      2002년
 (2017년 15회)</t>
    <phoneticPr fontId="3" type="noConversion"/>
  </si>
  <si>
    <t>인삼. 한우</t>
    <phoneticPr fontId="3" type="noConversion"/>
  </si>
  <si>
    <t>횡성군</t>
    <phoneticPr fontId="3" type="noConversion"/>
  </si>
  <si>
    <t>횡성한우축제</t>
    <phoneticPr fontId="3" type="noConversion"/>
  </si>
  <si>
    <t>9.28.~10.2.
(5일간)</t>
    <phoneticPr fontId="3" type="noConversion"/>
  </si>
  <si>
    <t>○ 횡성한우 이벤트 마당, 한우놀이마당, 한우품평회, 농경문화체험,
    횡성한우판매장, 대형셀프식당, 테마목장 등</t>
    <phoneticPr fontId="3" type="noConversion"/>
  </si>
  <si>
    <t>횡성군 / 횡성한우축제추진위원회
(033-340-2223)</t>
    <phoneticPr fontId="3" type="noConversion"/>
  </si>
  <si>
    <t>2004년도
(13회)</t>
    <phoneticPr fontId="3" type="noConversion"/>
  </si>
  <si>
    <t>한우</t>
    <phoneticPr fontId="3" type="noConversion"/>
  </si>
  <si>
    <t>있음</t>
    <phoneticPr fontId="3" type="noConversion"/>
  </si>
  <si>
    <t>하천</t>
    <phoneticPr fontId="3" type="noConversion"/>
  </si>
  <si>
    <t>둔내고랭지토마토축제</t>
    <phoneticPr fontId="3" type="noConversion"/>
  </si>
  <si>
    <t>8월초
(미정)</t>
    <phoneticPr fontId="3" type="noConversion"/>
  </si>
  <si>
    <t>○ 토마토풀장, 토마토투수, 토마토따기체험, 토마토꽃동산, 농특
   산물판매 및 전시 등</t>
    <phoneticPr fontId="3" type="noConversion"/>
  </si>
  <si>
    <t>횡성군 둔내면 / 둔내고랭지토마토축제위원회
(033-340-2704)</t>
    <phoneticPr fontId="3" type="noConversion"/>
  </si>
  <si>
    <t>2012년도
(6회)</t>
    <phoneticPr fontId="3" type="noConversion"/>
  </si>
  <si>
    <t>토마토</t>
    <phoneticPr fontId="3" type="noConversion"/>
  </si>
  <si>
    <t>횡성더덕축제</t>
    <phoneticPr fontId="3" type="noConversion"/>
  </si>
  <si>
    <t>9월초
(미정)</t>
    <phoneticPr fontId="3" type="noConversion"/>
  </si>
  <si>
    <t>○ 더덕요리경연대회, 더덕캐기체험, 더덕빨리까기대회, 향토주막
     및 음식점, 횡성더덕한우 셀프타운, 횡성더덕 홍보관 등</t>
    <phoneticPr fontId="3" type="noConversion"/>
  </si>
  <si>
    <t>횡성군 청일면 / 횡성더덕축제위원회
(033-340-2706)</t>
    <phoneticPr fontId="3" type="noConversion"/>
  </si>
  <si>
    <t>더덕</t>
    <phoneticPr fontId="3" type="noConversion"/>
  </si>
  <si>
    <t>야영장</t>
    <phoneticPr fontId="3" type="noConversion"/>
  </si>
  <si>
    <t>영월군</t>
    <phoneticPr fontId="3" type="noConversion"/>
  </si>
  <si>
    <t>제51회 단종문화제</t>
    <phoneticPr fontId="3" type="noConversion"/>
  </si>
  <si>
    <t>4.27~4.30</t>
    <phoneticPr fontId="3" type="noConversion"/>
  </si>
  <si>
    <t>○ 단종국장 재현</t>
    <phoneticPr fontId="3" type="noConversion"/>
  </si>
  <si>
    <t>영월군 문화관광체육과
/ 영월문화재단
(033-375-6353)</t>
    <phoneticPr fontId="3" type="noConversion"/>
  </si>
  <si>
    <t>1967년도
(51회)</t>
    <phoneticPr fontId="3" type="noConversion"/>
  </si>
  <si>
    <t>단종</t>
    <phoneticPr fontId="3" type="noConversion"/>
  </si>
  <si>
    <t>정규직 5명</t>
    <phoneticPr fontId="3" type="noConversion"/>
  </si>
  <si>
    <t>사적지, 광장</t>
    <phoneticPr fontId="3" type="noConversion"/>
  </si>
  <si>
    <t>제21회 동강축제</t>
    <phoneticPr fontId="3" type="noConversion"/>
  </si>
  <si>
    <t>8.2~8.6</t>
    <phoneticPr fontId="3" type="noConversion"/>
  </si>
  <si>
    <t>○ 영월동강을 테마로한 물놀이 및 레저 페스티벌 등</t>
    <phoneticPr fontId="3" type="noConversion"/>
  </si>
  <si>
    <t>1997년도
(20회)</t>
    <phoneticPr fontId="3" type="noConversion"/>
  </si>
  <si>
    <t>동강</t>
    <phoneticPr fontId="3" type="noConversion"/>
  </si>
  <si>
    <t>정규직 6명</t>
  </si>
  <si>
    <t>광장</t>
    <phoneticPr fontId="3" type="noConversion"/>
  </si>
  <si>
    <t>제16회 동강국제사진제</t>
    <phoneticPr fontId="3" type="noConversion"/>
  </si>
  <si>
    <t>7.14~10.1</t>
    <phoneticPr fontId="3" type="noConversion"/>
  </si>
  <si>
    <t>(80일간)</t>
    <phoneticPr fontId="3" type="noConversion"/>
  </si>
  <si>
    <t>○ 국제주제전
○ 사진을 테마로 한 사진전시 9개, 교육행사 2개 운영
○ 개막행사</t>
    <phoneticPr fontId="3" type="noConversion"/>
  </si>
  <si>
    <t>영월군 문화관광체육과
/ 동강사진마을운영위원회, 영월문화재단 (033-370-2457)</t>
    <phoneticPr fontId="3" type="noConversion"/>
  </si>
  <si>
    <t>2002년도
(16회)</t>
    <phoneticPr fontId="3" type="noConversion"/>
  </si>
  <si>
    <t>사진</t>
    <phoneticPr fontId="3" type="noConversion"/>
  </si>
  <si>
    <t>정규 5명</t>
    <phoneticPr fontId="3" type="noConversion"/>
  </si>
  <si>
    <t>박물관,
시내거리, 기타</t>
    <phoneticPr fontId="3" type="noConversion"/>
  </si>
  <si>
    <t>제20회 김삿갓문화제</t>
    <phoneticPr fontId="3" type="noConversion"/>
  </si>
  <si>
    <t>10.13~10.15</t>
    <phoneticPr fontId="3" type="noConversion"/>
  </si>
  <si>
    <t>○ 김삿갓 제향</t>
    <phoneticPr fontId="3" type="noConversion"/>
  </si>
  <si>
    <t>1998년도
(20회)</t>
    <phoneticPr fontId="3" type="noConversion"/>
  </si>
  <si>
    <t>김삿갓</t>
    <phoneticPr fontId="3" type="noConversion"/>
  </si>
  <si>
    <t>사적지</t>
    <phoneticPr fontId="3" type="noConversion"/>
  </si>
  <si>
    <t>제6회 영월동강 겨울축제</t>
    <phoneticPr fontId="3" type="noConversion"/>
  </si>
  <si>
    <t>12.24.~1.15.</t>
    <phoneticPr fontId="3" type="noConversion"/>
  </si>
  <si>
    <t>(23일간)</t>
    <phoneticPr fontId="3" type="noConversion"/>
  </si>
  <si>
    <t>○ 겨울동강에서 즐길수 있는 낚시, 체험행사 등</t>
    <phoneticPr fontId="3" type="noConversion"/>
  </si>
  <si>
    <t>영월군 문화관광체육과/(사)겨울축제위원회(010-2544-0510)</t>
    <phoneticPr fontId="3" type="noConversion"/>
  </si>
  <si>
    <t>2012년도
(5회)</t>
    <phoneticPr fontId="3" type="noConversion"/>
  </si>
  <si>
    <t>부분위탁(운영)</t>
    <phoneticPr fontId="3" type="noConversion"/>
  </si>
  <si>
    <t>평창군</t>
    <phoneticPr fontId="3" type="noConversion"/>
  </si>
  <si>
    <t>평창효석문화제</t>
    <phoneticPr fontId="3" type="noConversion"/>
  </si>
  <si>
    <t>9.1 ~ 9.10</t>
    <phoneticPr fontId="3" type="noConversion"/>
  </si>
  <si>
    <t>○ 메밀꽃 포토죤 운영
○ 소설 메밀꽃 필 무렵을 테마로한 마당극
○ 문화예술공연, 메밀꽃 사진 전시 등</t>
    <phoneticPr fontId="3" type="noConversion"/>
  </si>
  <si>
    <t>이효석문학선양회(033-335-2323)</t>
    <phoneticPr fontId="3" type="noConversion"/>
  </si>
  <si>
    <t>1998년도
(19회)</t>
    <phoneticPr fontId="3" type="noConversion"/>
  </si>
  <si>
    <t>문학(소설 메밀꽃 필 무렵)
자연(메밀꽃)</t>
    <phoneticPr fontId="3" type="noConversion"/>
  </si>
  <si>
    <t>있음
정규직 2명
계약직 3명
총 5명</t>
    <phoneticPr fontId="3" type="noConversion"/>
  </si>
  <si>
    <t>평창송어축제</t>
    <phoneticPr fontId="3" type="noConversion"/>
  </si>
  <si>
    <t>2016. 12. 31 ~ 2017. 1. 30</t>
    <phoneticPr fontId="3" type="noConversion"/>
  </si>
  <si>
    <t>(30일간)</t>
    <phoneticPr fontId="3" type="noConversion"/>
  </si>
  <si>
    <t>○ 송어얼음낚시
○ 지역먹거리 장터(송어회, 튀김, 매운탕 등)</t>
    <phoneticPr fontId="3" type="noConversion"/>
  </si>
  <si>
    <t>평창송어축제 위원회(033-336-4000)</t>
    <phoneticPr fontId="3" type="noConversion"/>
  </si>
  <si>
    <t>2007년도
(10회)</t>
    <phoneticPr fontId="3" type="noConversion"/>
  </si>
  <si>
    <t>송어</t>
    <phoneticPr fontId="3" type="noConversion"/>
  </si>
  <si>
    <t>있음
정규직 2명
계약직 2명
총 4명</t>
    <phoneticPr fontId="3" type="noConversion"/>
  </si>
  <si>
    <t>대관령눈꽃축제</t>
    <phoneticPr fontId="3" type="noConversion"/>
  </si>
  <si>
    <t>2.3 ~ 2.12</t>
    <phoneticPr fontId="3" type="noConversion"/>
  </si>
  <si>
    <t>○ 눈조각 전시
○ 세계길거리 음식체험, 알몸마라톤, 겨울철 레포츠 체험 등
○ 동계올림픽 홍보 및 종목체험 등</t>
    <phoneticPr fontId="3" type="noConversion"/>
  </si>
  <si>
    <t>대관령면축제위원회(330-335-3995)</t>
    <phoneticPr fontId="3" type="noConversion"/>
  </si>
  <si>
    <t>1998년도
(25회)</t>
    <phoneticPr fontId="3" type="noConversion"/>
  </si>
  <si>
    <t>자연(겨울 눈)</t>
    <phoneticPr fontId="3" type="noConversion"/>
  </si>
  <si>
    <t>있음
정규직 1명</t>
    <phoneticPr fontId="3" type="noConversion"/>
  </si>
  <si>
    <t>평창더위사냥축제</t>
    <phoneticPr fontId="3" type="noConversion"/>
  </si>
  <si>
    <t>7.28 ~ 8.6</t>
    <phoneticPr fontId="3" type="noConversion"/>
  </si>
  <si>
    <t>○ 캠핑체험
○ 물놀이 체험, 광천선굴탐험, 향토음식 체험 등</t>
    <phoneticPr fontId="3" type="noConversion"/>
  </si>
  <si>
    <t>평창더위사냥축제위원회(033-334-2277)</t>
    <phoneticPr fontId="3" type="noConversion"/>
  </si>
  <si>
    <t>2013년도
(5회)</t>
    <phoneticPr fontId="3" type="noConversion"/>
  </si>
  <si>
    <t>캠핑장</t>
    <phoneticPr fontId="3" type="noConversion"/>
  </si>
  <si>
    <t xml:space="preserve">공원 
</t>
    <phoneticPr fontId="3" type="noConversion"/>
  </si>
  <si>
    <t>평창백일홍축제</t>
    <phoneticPr fontId="3" type="noConversion"/>
  </si>
  <si>
    <t>미정(9월)</t>
    <phoneticPr fontId="3" type="noConversion"/>
  </si>
  <si>
    <t>○ 백일홍 포토죤
○ 전국직장인 밴드경연대회, 강원예술제, 체험프로그램 등</t>
    <phoneticPr fontId="3" type="noConversion"/>
  </si>
  <si>
    <t>평창백일홍축제위원회(033-334-2363)</t>
    <phoneticPr fontId="3" type="noConversion"/>
  </si>
  <si>
    <t>2015년도
(3회)</t>
    <phoneticPr fontId="3" type="noConversion"/>
  </si>
  <si>
    <t>백일홍</t>
    <phoneticPr fontId="3" type="noConversion"/>
  </si>
  <si>
    <t>강변</t>
    <phoneticPr fontId="3" type="noConversion"/>
  </si>
  <si>
    <t>정선군</t>
    <phoneticPr fontId="3" type="noConversion"/>
  </si>
  <si>
    <t>정선고드름축제</t>
  </si>
  <si>
    <t>1.20-2.4</t>
    <phoneticPr fontId="3" type="noConversion"/>
  </si>
  <si>
    <t>(11일간)</t>
    <phoneticPr fontId="3" type="noConversion"/>
  </si>
  <si>
    <t>○ 정선아리랑 개폐막공연
○ 눈과 고드름 등 조경존
○ 눈썰매장, 송어얼음낚시, 썰매놀이터 등 체험존
○ 향토먹거리촌 운영 등</t>
  </si>
  <si>
    <t>문화관광과
(관광기획)
(560-2365)</t>
    <phoneticPr fontId="3" type="noConversion"/>
  </si>
  <si>
    <t>2016년도        (1회)</t>
    <phoneticPr fontId="3" type="noConversion"/>
  </si>
  <si>
    <t>고드름</t>
    <phoneticPr fontId="3" type="noConversion"/>
  </si>
  <si>
    <t>정선아리랑제</t>
  </si>
  <si>
    <t>10월초</t>
    <phoneticPr fontId="3" type="noConversion"/>
  </si>
  <si>
    <t>(2일이상)</t>
    <phoneticPr fontId="3" type="noConversion"/>
  </si>
  <si>
    <t>○ 아리랑제전, 민속행사, 문화행사, 체육행사,
    관광객체험행사 등</t>
  </si>
  <si>
    <t>문화관광과                                   (문화예술)
(560-2225)</t>
    <phoneticPr fontId="3" type="noConversion"/>
  </si>
  <si>
    <t>1976년도        (41회)</t>
    <phoneticPr fontId="3" type="noConversion"/>
  </si>
  <si>
    <t>아리랑</t>
    <phoneticPr fontId="3" type="noConversion"/>
  </si>
  <si>
    <t>있음                 계약직 2명</t>
    <phoneticPr fontId="3" type="noConversion"/>
  </si>
  <si>
    <t>철원군</t>
    <phoneticPr fontId="3" type="noConversion"/>
  </si>
  <si>
    <t>태봉제</t>
    <phoneticPr fontId="3" type="noConversion"/>
  </si>
  <si>
    <t>10.13~15</t>
    <phoneticPr fontId="3" type="noConversion"/>
  </si>
  <si>
    <t>○ 궁예왕 어가행렬 및 즉위식
○ 태봉국을 테마로 한 주제공연, 문화행사, 개막행사
○ 개폐막 공연 등 4개 분야 30여개 프로그램
○ 기타 특별행사, 전시 및 체험프로그램 운영</t>
    <phoneticPr fontId="3" type="noConversion"/>
  </si>
  <si>
    <t>철원군 관광문화과
/ 철원군축제위원회
(033-450-4872)</t>
    <phoneticPr fontId="3" type="noConversion"/>
  </si>
  <si>
    <t>1982년도
(35회)</t>
    <phoneticPr fontId="3" type="noConversion"/>
  </si>
  <si>
    <t>태봉국</t>
    <phoneticPr fontId="3" type="noConversion"/>
  </si>
  <si>
    <t>있음
계약직 2명</t>
    <phoneticPr fontId="3" type="noConversion"/>
  </si>
  <si>
    <t>운동장</t>
    <phoneticPr fontId="3" type="noConversion"/>
  </si>
  <si>
    <t>철원군</t>
    <phoneticPr fontId="3" type="noConversion"/>
  </si>
  <si>
    <t>철원 화강 다슬기축제</t>
    <phoneticPr fontId="3" type="noConversion"/>
  </si>
  <si>
    <t>8.3~8.6</t>
    <phoneticPr fontId="3" type="noConversion"/>
  </si>
  <si>
    <t>○ 황금다슬기를 잡아라
○ 다슬기를 테마로 한 체험프로그램 운영
○ 개막공연 등 3개 분야 40여개 프로그램
○ 기타 군문화 체험프로그램, 전시 및 체험프로그램 운영</t>
    <phoneticPr fontId="3" type="noConversion"/>
  </si>
  <si>
    <t>철원군 관광문화과
/ 철원군축제위원회
(033-450-4804)</t>
    <phoneticPr fontId="3" type="noConversion"/>
  </si>
  <si>
    <t>2007년도
(11회)</t>
    <phoneticPr fontId="3" type="noConversion"/>
  </si>
  <si>
    <t>다슬기</t>
    <phoneticPr fontId="3" type="noConversion"/>
  </si>
  <si>
    <t>하천</t>
    <phoneticPr fontId="3" type="noConversion"/>
  </si>
  <si>
    <t>화천군</t>
    <phoneticPr fontId="3" type="noConversion"/>
  </si>
  <si>
    <t>얼음나라화천 산천어축제</t>
    <phoneticPr fontId="3" type="noConversion"/>
  </si>
  <si>
    <t>1.7~1.29</t>
    <phoneticPr fontId="3" type="noConversion"/>
  </si>
  <si>
    <t>○ 산천어얼음낚시 외 70여개 체험프로그램 운영
○ 선등거리, 세계최대실내얼음조각광장, 차없는거리 등 시가지와
    연계한 다양한 문화공연 이벤트 개최</t>
    <phoneticPr fontId="3" type="noConversion"/>
  </si>
  <si>
    <t>화천군청 관광정책과 / 
재단법인 나라
(033-440-2558)</t>
    <phoneticPr fontId="3" type="noConversion"/>
  </si>
  <si>
    <t>화천 산천어</t>
    <phoneticPr fontId="3" type="noConversion"/>
  </si>
  <si>
    <t>정규직 7명
계약직 17명
총24명</t>
    <phoneticPr fontId="3" type="noConversion"/>
  </si>
  <si>
    <t xml:space="preserve">문화관광축제 </t>
    <phoneticPr fontId="3" type="noConversion"/>
  </si>
  <si>
    <t>화천군</t>
    <phoneticPr fontId="3" type="noConversion"/>
  </si>
  <si>
    <t>물의나라화천 쪽배축제</t>
    <phoneticPr fontId="3" type="noConversion"/>
  </si>
  <si>
    <t>7월~8월</t>
    <phoneticPr fontId="3" type="noConversion"/>
  </si>
  <si>
    <t>(16일간)</t>
    <phoneticPr fontId="3" type="noConversion"/>
  </si>
  <si>
    <t>○ 붕어섬 수영장 외 20여개 체험프로그램 운영</t>
    <phoneticPr fontId="3" type="noConversion"/>
  </si>
  <si>
    <t>쪽배</t>
    <phoneticPr fontId="3" type="noConversion"/>
  </si>
  <si>
    <t>화천토마토축제</t>
    <phoneticPr fontId="3" type="noConversion"/>
  </si>
  <si>
    <t>8.12~5.15
(4일간)</t>
    <phoneticPr fontId="3" type="noConversion"/>
  </si>
  <si>
    <t xml:space="preserve">○ 토마토황금반지를 찾아라
○ 화천화악산 토마토를 테마로한 30가지 공연, 전시, 
     체험프로그램 
○ 전야제공연, 한여름밤의 토마토페스티벌, 이기자 장병의 밤 </t>
    <phoneticPr fontId="3" type="noConversion"/>
  </si>
  <si>
    <t>화천군청 농촌개발과
/ 화천토마토축제추진위원회
(033-440-2912)</t>
    <phoneticPr fontId="3" type="noConversion"/>
  </si>
  <si>
    <t>2003년도
(15회)</t>
    <phoneticPr fontId="3" type="noConversion"/>
  </si>
  <si>
    <t>화천
화악산토마토</t>
    <phoneticPr fontId="3" type="noConversion"/>
  </si>
  <si>
    <t>양구군</t>
    <phoneticPr fontId="3" type="noConversion"/>
  </si>
  <si>
    <t>곰취축제</t>
    <phoneticPr fontId="3" type="noConversion"/>
  </si>
  <si>
    <t>5.4~7</t>
    <phoneticPr fontId="3" type="noConversion"/>
  </si>
  <si>
    <t>(4일간)
(미정)
-곰취농가협의</t>
    <phoneticPr fontId="3" type="noConversion"/>
  </si>
  <si>
    <t>○ 건강 웰빙프로그램 개발
○ 전통있는 나물축제로 차별화
○ 다양한분야의  프로그램개발</t>
    <phoneticPr fontId="3" type="noConversion"/>
  </si>
  <si>
    <t>(사)양구군축제위원회
(김영일, 033-480-2242)</t>
    <phoneticPr fontId="3" type="noConversion"/>
  </si>
  <si>
    <t>2004년도
(12회)
-2010년 취소</t>
    <phoneticPr fontId="3" type="noConversion"/>
  </si>
  <si>
    <t>곰취</t>
    <phoneticPr fontId="3" type="noConversion"/>
  </si>
  <si>
    <t>매년 5월</t>
    <phoneticPr fontId="3" type="noConversion"/>
  </si>
  <si>
    <t>(사)축제위원회</t>
    <phoneticPr fontId="3" type="noConversion"/>
  </si>
  <si>
    <t xml:space="preserve">있음
정규직 3명
계약직 1명
총 4명  </t>
    <phoneticPr fontId="3" type="noConversion"/>
  </si>
  <si>
    <t>부분위탁
(하드웨어)</t>
    <phoneticPr fontId="3" type="noConversion"/>
  </si>
  <si>
    <t>서천변</t>
    <phoneticPr fontId="3" type="noConversion"/>
  </si>
  <si>
    <t>배꼽축제</t>
    <phoneticPr fontId="3" type="noConversion"/>
  </si>
  <si>
    <t>7.28~30</t>
    <phoneticPr fontId="3" type="noConversion"/>
  </si>
  <si>
    <t>○ 생명 탄생축제로 테마설정
○ 물놀이 프로그램 강화
○ 여름철 농산물(수박) 활용한 먹거리 개발
○ 벨리댄스대회 보강</t>
    <phoneticPr fontId="3" type="noConversion"/>
  </si>
  <si>
    <t>(사)양구군축제위원회
(김영일, 033-480-2242)</t>
    <phoneticPr fontId="3" type="noConversion"/>
  </si>
  <si>
    <t>2008년도
(9회)</t>
    <phoneticPr fontId="3" type="noConversion"/>
  </si>
  <si>
    <t>캠핑, 물놀이,
공연 등 관광축제</t>
    <phoneticPr fontId="3" type="noConversion"/>
  </si>
  <si>
    <t>매년 7월말~
8월초</t>
    <phoneticPr fontId="3" type="noConversion"/>
  </si>
  <si>
    <t>(사)축제위원회</t>
    <phoneticPr fontId="3" type="noConversion"/>
  </si>
  <si>
    <t xml:space="preserve">있음
정규직 3명
계약직 1명
총 4명  </t>
    <phoneticPr fontId="3" type="noConversion"/>
  </si>
  <si>
    <t>부분위탁
(하드웨어)</t>
    <phoneticPr fontId="3" type="noConversion"/>
  </si>
  <si>
    <t>서천변</t>
    <phoneticPr fontId="3" type="noConversion"/>
  </si>
  <si>
    <t>양구군</t>
    <phoneticPr fontId="3" type="noConversion"/>
  </si>
  <si>
    <t>양록제</t>
    <phoneticPr fontId="3" type="noConversion"/>
  </si>
  <si>
    <t>10.13~15</t>
    <phoneticPr fontId="3" type="noConversion"/>
  </si>
  <si>
    <t>○  읍면입장식 및 퍼포먼스
○  지역향토문화예술축제로 민군관 화합한마당
○  전시 및 체험 다양</t>
    <phoneticPr fontId="3" type="noConversion"/>
  </si>
  <si>
    <t>1985년도
(32회)</t>
    <phoneticPr fontId="3" type="noConversion"/>
  </si>
  <si>
    <t>지역예술 및
향토음식</t>
    <phoneticPr fontId="3" type="noConversion"/>
  </si>
  <si>
    <t>매년 10월
초중순</t>
    <phoneticPr fontId="3" type="noConversion"/>
  </si>
  <si>
    <t>운동장
두타연</t>
    <phoneticPr fontId="3" type="noConversion"/>
  </si>
  <si>
    <t>인제군</t>
    <phoneticPr fontId="30" type="noConversion"/>
  </si>
  <si>
    <t>용대리황태축제</t>
  </si>
  <si>
    <t>2017. 5. 4 – 5. 7.</t>
    <phoneticPr fontId="3" type="noConversion"/>
  </si>
  <si>
    <t>○ 황태체험행사 및 공연행사</t>
    <phoneticPr fontId="30" type="noConversion"/>
  </si>
  <si>
    <t>용대리황태축제추진위원회</t>
    <phoneticPr fontId="30" type="noConversion"/>
  </si>
  <si>
    <t>2005
(10회)</t>
    <phoneticPr fontId="3" type="noConversion"/>
  </si>
  <si>
    <t>황태</t>
    <phoneticPr fontId="3" type="noConversion"/>
  </si>
  <si>
    <t>마을</t>
    <phoneticPr fontId="3" type="noConversion"/>
  </si>
  <si>
    <t>인제바퀴축제</t>
  </si>
  <si>
    <t>2017. 7. 1 ~ 3.</t>
    <phoneticPr fontId="30" type="noConversion"/>
  </si>
  <si>
    <t>○ 전국앤듀로챌린지대회 등 20개 프로그램</t>
    <phoneticPr fontId="30" type="noConversion"/>
  </si>
  <si>
    <t>인제군문화재단</t>
    <phoneticPr fontId="30" type="noConversion"/>
  </si>
  <si>
    <t>바퀴</t>
    <phoneticPr fontId="3" type="noConversion"/>
  </si>
  <si>
    <t>있음
정규직 11명</t>
    <phoneticPr fontId="3" type="noConversion"/>
  </si>
  <si>
    <t>광장</t>
    <phoneticPr fontId="3" type="noConversion"/>
  </si>
  <si>
    <t>고성군</t>
    <phoneticPr fontId="3" type="noConversion"/>
  </si>
  <si>
    <t>고성군민의 날 및 
수성문화제</t>
    <phoneticPr fontId="3" type="noConversion"/>
  </si>
  <si>
    <t>9.22~23(예정)</t>
    <phoneticPr fontId="3" type="noConversion"/>
  </si>
  <si>
    <t>○ 수성제례, 군민노래자랑,  민속경기, 체육행사 등</t>
    <phoneticPr fontId="3" type="noConversion"/>
  </si>
  <si>
    <t>수성문화제 위원회
033-680-3366</t>
    <phoneticPr fontId="3" type="noConversion"/>
  </si>
  <si>
    <t>1983년
(35회)</t>
    <phoneticPr fontId="3" type="noConversion"/>
  </si>
  <si>
    <t>민속</t>
    <phoneticPr fontId="3" type="noConversion"/>
  </si>
  <si>
    <t>위원회</t>
    <phoneticPr fontId="3" type="noConversion"/>
  </si>
  <si>
    <t>고성군종합운동장</t>
    <phoneticPr fontId="3" type="noConversion"/>
  </si>
  <si>
    <t>고성군</t>
  </si>
  <si>
    <t>제15회 왕곡마을전통민속체험축제</t>
    <phoneticPr fontId="3" type="noConversion"/>
  </si>
  <si>
    <t>10월중</t>
    <phoneticPr fontId="3" type="noConversion"/>
  </si>
  <si>
    <t>○전통 인형극 (왕곡마을 설화)등 각종 공연 및 산죽으로 활만들기 등 전통 체험프로그램 진행</t>
    <phoneticPr fontId="3" type="noConversion"/>
  </si>
  <si>
    <t>(사)왕곡마을보존회/(사)왕곡마을보존회(033-631-2120)</t>
    <phoneticPr fontId="3" type="noConversion"/>
  </si>
  <si>
    <t>ㅡ</t>
    <phoneticPr fontId="3" type="noConversion"/>
  </si>
  <si>
    <t>문화재</t>
    <phoneticPr fontId="3" type="noConversion"/>
  </si>
  <si>
    <t>사단법인</t>
    <phoneticPr fontId="3" type="noConversion"/>
  </si>
  <si>
    <t>고성군</t>
    <phoneticPr fontId="3" type="noConversion"/>
  </si>
  <si>
    <t>통일고성명태축제</t>
    <phoneticPr fontId="3" type="noConversion"/>
  </si>
  <si>
    <t>○ 명태요리체험 등 13개 분야 77개 프로그램
  - 공식행사 : 개막식, 폐막식, 거리퍼레이드 등
  - 공연행사 : 군악대 공연, 고성명태잡이소리 공영 등
  - 명태체험 : 명태요리, 관태, 할복 체험 등</t>
    <phoneticPr fontId="3" type="noConversion"/>
  </si>
  <si>
    <t>고성명태추진위원회
(033-680-3212)</t>
    <phoneticPr fontId="3" type="noConversion"/>
  </si>
  <si>
    <t>명태</t>
    <phoneticPr fontId="3" type="noConversion"/>
  </si>
  <si>
    <t>비상설</t>
    <phoneticPr fontId="3" type="noConversion"/>
  </si>
  <si>
    <t>양양군</t>
    <phoneticPr fontId="3" type="noConversion"/>
  </si>
  <si>
    <t>양양연어축제</t>
    <phoneticPr fontId="3" type="noConversion"/>
  </si>
  <si>
    <t>10.19~10.22</t>
    <phoneticPr fontId="3" type="noConversion"/>
  </si>
  <si>
    <t>○ 연어맨손잡이체험
○ 연어주제관 견학, 연어열차 운행,연어구이통 운영
○ 용왕제 및 연어맞이행사, 연어자연으로보내기 행사
○ 주·야간 공연 및 이벤트
    - 연어OX퀴즈,연어알받기,연어투호,연어탁본뜨기 등
○ 맛있는 연어요리 퍼포먼스,연어포토존 운영 등</t>
    <phoneticPr fontId="3" type="noConversion"/>
  </si>
  <si>
    <t>양양군 문화관광과 /
양양군축제위원회
(033-670-2207)</t>
    <phoneticPr fontId="3" type="noConversion"/>
  </si>
  <si>
    <t>1997년도
(21회)</t>
    <phoneticPr fontId="3" type="noConversion"/>
  </si>
  <si>
    <t>연어</t>
  </si>
  <si>
    <t>남대천둔치</t>
  </si>
  <si>
    <t>양양송이축제</t>
    <phoneticPr fontId="3" type="noConversion"/>
  </si>
  <si>
    <t>9.29~10.1</t>
    <phoneticPr fontId="3" type="noConversion"/>
  </si>
  <si>
    <t xml:space="preserve"> ○ 송이보물찾기, 외국인 송이채취채험 등 
 ○ 송이를 주제로한 전시 및 체험 프로그램 운영
 ○ 개막행사 및 문화공연
   - 용왕제 및 음악공연 진행
 ○ 기타 특별행사 및 전시 등</t>
    <phoneticPr fontId="3" type="noConversion"/>
  </si>
  <si>
    <t>양양군 문화관광과 /
양양군축제위원회
(033-670-2724)</t>
    <phoneticPr fontId="3" type="noConversion"/>
  </si>
  <si>
    <t>송이,버섯</t>
    <phoneticPr fontId="3" type="noConversion"/>
  </si>
  <si>
    <t>양양문화제</t>
    <phoneticPr fontId="3" type="noConversion"/>
  </si>
  <si>
    <t>6월중</t>
    <phoneticPr fontId="3" type="noConversion"/>
  </si>
  <si>
    <t xml:space="preserve"> ○ 군민노래자랑 및 개막공연 
 ○ 윷놀이 및 그네타기 등 전통민속놀이 경연
 ○ 군민체육대회 등 </t>
    <phoneticPr fontId="3" type="noConversion"/>
  </si>
  <si>
    <t>양양문화제위원회
(033-671-8762)</t>
    <phoneticPr fontId="3" type="noConversion"/>
  </si>
  <si>
    <t>1978년도
(38회)</t>
    <phoneticPr fontId="3" type="noConversion"/>
  </si>
  <si>
    <t>2004년도
(15회)</t>
    <phoneticPr fontId="3" type="noConversion"/>
  </si>
  <si>
    <t>전라북도</t>
  </si>
  <si>
    <t>장수군</t>
    <phoneticPr fontId="3" type="noConversion"/>
  </si>
  <si>
    <t>장수한우랑사과랑축제</t>
    <phoneticPr fontId="3" type="noConversion"/>
  </si>
  <si>
    <t>○ 대표 프로그램(장수한우마당, 한우랑사과랑주제관)
○ Red Color를 테마로한 전시, 체험프로그램 운영
○ 문화관광, 상설기획, 레드문화체험 등
    - 7개 분야 60여개 프로그램</t>
    <phoneticPr fontId="3" type="noConversion"/>
  </si>
  <si>
    <t>장수군청 농업정책과 
/ 사)장수한우랑사과랑축제
추진위원회
(063-350-5447)</t>
    <phoneticPr fontId="3" type="noConversion"/>
  </si>
  <si>
    <t>2007년도
(11회)</t>
    <phoneticPr fontId="3" type="noConversion"/>
  </si>
  <si>
    <t>레드농특산물
(한우,사과 등)</t>
    <phoneticPr fontId="3" type="noConversion"/>
  </si>
  <si>
    <t>부</t>
    <phoneticPr fontId="3" type="noConversion"/>
  </si>
  <si>
    <t>김제시</t>
    <phoneticPr fontId="3" type="noConversion"/>
  </si>
  <si>
    <t>김제지평선축제</t>
    <phoneticPr fontId="3" type="noConversion"/>
  </si>
  <si>
    <t>9.20~9. 24</t>
    <phoneticPr fontId="3" type="noConversion"/>
  </si>
  <si>
    <t>○ 벽골제전설 쌍룡놀이, 풍년기원 입석줄다리기
○ 농경문화를 테마로한 공연,체험프로그램 운영
     - 6개분야 60여개 프로그램</t>
    <phoneticPr fontId="3" type="noConversion"/>
  </si>
  <si>
    <t>김제시/지평선축제제전위원회
(063-540-3190)</t>
    <phoneticPr fontId="3" type="noConversion"/>
  </si>
  <si>
    <t>농경문화</t>
    <phoneticPr fontId="3" type="noConversion"/>
  </si>
  <si>
    <t>있음
정규직 2명</t>
    <phoneticPr fontId="3" type="noConversion"/>
  </si>
  <si>
    <t>부분위탁</t>
    <phoneticPr fontId="3" type="noConversion"/>
  </si>
  <si>
    <t>사적지</t>
    <phoneticPr fontId="3" type="noConversion"/>
  </si>
  <si>
    <t>하소백련축제</t>
    <phoneticPr fontId="3" type="noConversion"/>
  </si>
  <si>
    <t>7.15~8.13</t>
    <phoneticPr fontId="3" type="noConversion"/>
  </si>
  <si>
    <t>○ 하소백련을 활용한 공연과 문화행사</t>
    <phoneticPr fontId="3" type="noConversion"/>
  </si>
  <si>
    <t>하소백련축제제전위원회
(063-543-1248)</t>
    <phoneticPr fontId="3" type="noConversion"/>
  </si>
  <si>
    <t>2002년도
(15회)</t>
    <phoneticPr fontId="3" type="noConversion"/>
  </si>
  <si>
    <t>생태자연</t>
    <phoneticPr fontId="3" type="noConversion"/>
  </si>
  <si>
    <t>백련</t>
    <phoneticPr fontId="3" type="noConversion"/>
  </si>
  <si>
    <t>사찰</t>
    <phoneticPr fontId="3" type="noConversion"/>
  </si>
  <si>
    <t>지평선 추억의 보리밭
축제</t>
    <phoneticPr fontId="3" type="noConversion"/>
  </si>
  <si>
    <t>7월중</t>
    <phoneticPr fontId="3" type="noConversion"/>
  </si>
  <si>
    <t>○ 보리밭 가요제등 6개분야 25개 프로그램</t>
    <phoneticPr fontId="3" type="noConversion"/>
  </si>
  <si>
    <t>경관보전추진위원회
(063-540-4788)</t>
    <phoneticPr fontId="3" type="noConversion"/>
  </si>
  <si>
    <t>2010년도
(7회)</t>
    <phoneticPr fontId="3" type="noConversion"/>
  </si>
  <si>
    <t>보리</t>
    <phoneticPr fontId="3" type="noConversion"/>
  </si>
  <si>
    <t>보리밭</t>
    <phoneticPr fontId="3" type="noConversion"/>
  </si>
  <si>
    <t>전라북도</t>
    <phoneticPr fontId="3" type="noConversion"/>
  </si>
  <si>
    <t>김제모악산축제</t>
    <phoneticPr fontId="3" type="noConversion"/>
  </si>
  <si>
    <t>5월중</t>
    <phoneticPr fontId="3" type="noConversion"/>
  </si>
  <si>
    <t>○ 어머니 가요제등 4개분야 36개 프로그램</t>
    <phoneticPr fontId="3" type="noConversion"/>
  </si>
  <si>
    <t>김제시 문화홍보축제실
(063-540-3032)</t>
    <phoneticPr fontId="3" type="noConversion"/>
  </si>
  <si>
    <t>산</t>
    <phoneticPr fontId="3" type="noConversion"/>
  </si>
  <si>
    <t>매년</t>
    <phoneticPr fontId="3" type="noConversion"/>
  </si>
  <si>
    <t>공공(시군구)</t>
    <phoneticPr fontId="3" type="noConversion"/>
  </si>
  <si>
    <t>부</t>
    <phoneticPr fontId="3" type="noConversion"/>
  </si>
  <si>
    <t>부분위탁</t>
    <phoneticPr fontId="3" type="noConversion"/>
  </si>
  <si>
    <t>도립공원
모악산</t>
    <phoneticPr fontId="3" type="noConversion"/>
  </si>
  <si>
    <t>지역축제</t>
    <phoneticPr fontId="3" type="noConversion"/>
  </si>
  <si>
    <t>부안군</t>
    <phoneticPr fontId="3" type="noConversion"/>
  </si>
  <si>
    <t>부안오복마실축제</t>
    <phoneticPr fontId="3" type="noConversion"/>
  </si>
  <si>
    <t>5. 4~5. 6</t>
    <phoneticPr fontId="3" type="noConversion"/>
  </si>
  <si>
    <t>(3일간)</t>
    <phoneticPr fontId="3" type="noConversion"/>
  </si>
  <si>
    <t>○ 부래만복퍼레이드(부안읍 거리 퍼레이드)
○ 6개 대표프로그램 운영
  - 위도 띠뱃놀이 재현, 황금오디를 찾아라 등 6개
○ 오복을 주제로 오복마당운영
   - 5개 분야 46여개 프로그램
 ○ 연계프로그램 운영
   - 부안전역에서 축제 주제프로그램 진행</t>
    <phoneticPr fontId="3" type="noConversion"/>
  </si>
  <si>
    <t>부안군 문화관광과/ 부안마실축제제전위원회
(063-580-4778)</t>
    <phoneticPr fontId="3" type="noConversion"/>
  </si>
  <si>
    <t>2012년도
(5회)</t>
    <phoneticPr fontId="3" type="noConversion"/>
  </si>
  <si>
    <t>부안전통문화</t>
    <phoneticPr fontId="3" type="noConversion"/>
  </si>
  <si>
    <t>축제조직위</t>
    <phoneticPr fontId="3" type="noConversion"/>
  </si>
  <si>
    <t>부안군일원
(주행사장:부안읍 거리)</t>
    <phoneticPr fontId="3" type="noConversion"/>
  </si>
  <si>
    <t>곰소젓갈발효축제</t>
    <phoneticPr fontId="3" type="noConversion"/>
  </si>
  <si>
    <t>9월중</t>
    <phoneticPr fontId="3" type="noConversion"/>
  </si>
  <si>
    <t>○ 곰소젓갈비빔밥 만들기
○ 오감,만족 체험행사(젓갈, 김기담그기, 천일염체험 등) 
○ 전통문화체험 행사등</t>
    <phoneticPr fontId="3" type="noConversion"/>
  </si>
  <si>
    <t>부안군/ 곰소젓갈발효축제추진위원회
(063-580-4778)</t>
    <phoneticPr fontId="3" type="noConversion"/>
  </si>
  <si>
    <t>2005년도
(11회)</t>
    <phoneticPr fontId="3" type="noConversion"/>
  </si>
  <si>
    <t>곰소젓갈</t>
    <phoneticPr fontId="3" type="noConversion"/>
  </si>
  <si>
    <t>부</t>
    <phoneticPr fontId="3" type="noConversion"/>
  </si>
  <si>
    <t>곰소젓갈마을
일원</t>
  </si>
  <si>
    <t xml:space="preserve">지역축제 </t>
  </si>
  <si>
    <t>부안군</t>
    <phoneticPr fontId="3" type="noConversion"/>
  </si>
  <si>
    <t>설숭어축제</t>
  </si>
  <si>
    <t>12월중</t>
    <phoneticPr fontId="3" type="noConversion"/>
  </si>
  <si>
    <t>○ 와글와글가요제
○ 체험행사및 경연행사
○ 먹거리장터 운영</t>
    <phoneticPr fontId="3" type="noConversion"/>
  </si>
  <si>
    <t>부안군/ 부안상설시장 상인회
(063-584-3070)</t>
    <phoneticPr fontId="3" type="noConversion"/>
  </si>
  <si>
    <t>2008년도
(8회)</t>
    <phoneticPr fontId="3" type="noConversion"/>
  </si>
  <si>
    <t>숭어</t>
  </si>
  <si>
    <t>임의단체
(부안성설시장
상인회)</t>
  </si>
  <si>
    <t>부안상설시장일원
(주행사장:상설시장 주차장)</t>
  </si>
  <si>
    <t>개암동 벚꽃축제</t>
    <phoneticPr fontId="3" type="noConversion"/>
  </si>
  <si>
    <t>4월중</t>
    <phoneticPr fontId="3" type="noConversion"/>
  </si>
  <si>
    <t>(2일간)</t>
    <phoneticPr fontId="3" type="noConversion"/>
  </si>
  <si>
    <t xml:space="preserve">○ 차없는개암사 벚꽃길 걷기
○ 민속놀이 체험 및 만들기 체험
○ 지역농산물 판매 및 전시
</t>
    <phoneticPr fontId="3" type="noConversion"/>
  </si>
  <si>
    <t>부안군/개암동 벚꽃축제 추진위원회(063-580-4778)</t>
    <phoneticPr fontId="3" type="noConversion"/>
  </si>
  <si>
    <t>벚꽃</t>
    <phoneticPr fontId="3" type="noConversion"/>
  </si>
  <si>
    <t>부</t>
    <phoneticPr fontId="3" type="noConversion"/>
  </si>
  <si>
    <t>부안 상서면 개암사 일원</t>
    <phoneticPr fontId="3" type="noConversion"/>
  </si>
  <si>
    <t xml:space="preserve">지역축제 </t>
    <phoneticPr fontId="3" type="noConversion"/>
  </si>
  <si>
    <t>순창군</t>
    <phoneticPr fontId="3" type="noConversion"/>
  </si>
  <si>
    <t>제12회 순창장류축제</t>
    <phoneticPr fontId="3" type="noConversion"/>
  </si>
  <si>
    <t>10.20~10.22</t>
    <phoneticPr fontId="3" type="noConversion"/>
  </si>
  <si>
    <t>○ 순창고추장 상설체험 마당
○ 순창고추장 임금님 진상행렬
○ 2017인분 고추장 떡볶이 만들기
○ 장류주먹밥 모자이크
○ 장류를 테마로 한 각종 체험 및 공연,전시 행사 운영</t>
    <phoneticPr fontId="3" type="noConversion"/>
  </si>
  <si>
    <t>순창군 문화관광과
/순창장류축제추진위원회
(063-650-1624)</t>
  </si>
  <si>
    <t>2006년
(12회)</t>
    <phoneticPr fontId="3" type="noConversion"/>
  </si>
  <si>
    <t>장류</t>
    <phoneticPr fontId="3" type="noConversion"/>
  </si>
  <si>
    <t>전라북도</t>
    <phoneticPr fontId="3" type="noConversion"/>
  </si>
  <si>
    <t>제17회 옥천골벚꽃축제</t>
    <phoneticPr fontId="3" type="noConversion"/>
  </si>
  <si>
    <t>○ 벚꽃길 걷기, 사생대회, 노래자랑 등</t>
    <phoneticPr fontId="3" type="noConversion"/>
  </si>
  <si>
    <t>순창군 문화관광과
/옥천골벚꽃축제제전위원회(063-650-1625)</t>
  </si>
  <si>
    <t>1998년
(17회)</t>
    <phoneticPr fontId="3" type="noConversion"/>
  </si>
  <si>
    <t>천변</t>
    <phoneticPr fontId="3" type="noConversion"/>
  </si>
  <si>
    <t>임실군</t>
    <phoneticPr fontId="3" type="noConversion"/>
  </si>
  <si>
    <t>옥정호 꽃걸음 빛바람축제</t>
    <phoneticPr fontId="3" type="noConversion"/>
  </si>
  <si>
    <t>4.28~4.30</t>
    <phoneticPr fontId="3" type="noConversion"/>
  </si>
  <si>
    <t>○ 면민의 날 행사
○ 힐링자전거경주대회, 꽃마차 체험
○ 사진전시, 핸드폰사진촬영대회
○ 품바공연, 다문화가정 야외결혼식계획
○ 농산물 직거래장터 운영</t>
    <phoneticPr fontId="3" type="noConversion"/>
  </si>
  <si>
    <t>옥정호 꽃걸음 빛바람 축제위원회</t>
    <phoneticPr fontId="3" type="noConversion"/>
  </si>
  <si>
    <t>2016년도
(1회)</t>
    <phoneticPr fontId="3" type="noConversion"/>
  </si>
  <si>
    <t>꽃</t>
    <phoneticPr fontId="3" type="noConversion"/>
  </si>
  <si>
    <t>임의단체</t>
    <phoneticPr fontId="3" type="noConversion"/>
  </si>
  <si>
    <t>공원</t>
    <phoneticPr fontId="3" type="noConversion"/>
  </si>
  <si>
    <t>의견문화제</t>
    <phoneticPr fontId="3" type="noConversion"/>
  </si>
  <si>
    <t>5월중</t>
    <phoneticPr fontId="3" type="noConversion"/>
  </si>
  <si>
    <t>○ 김개인 탄생지 기념행사
○ 의견의 밤 축하콘서트둥 가요제
○ 관내 동아리 경연대회등
○ 체험행사 4종등</t>
    <phoneticPr fontId="3" type="noConversion"/>
  </si>
  <si>
    <t>의견문화제전위원회</t>
    <phoneticPr fontId="3" type="noConversion"/>
  </si>
  <si>
    <t>1984년도
(32회)</t>
    <phoneticPr fontId="3" type="noConversion"/>
  </si>
  <si>
    <t>전통역사</t>
    <phoneticPr fontId="3" type="noConversion"/>
  </si>
  <si>
    <t>의견</t>
    <phoneticPr fontId="3" type="noConversion"/>
  </si>
  <si>
    <t>필봉마을굿축제</t>
    <phoneticPr fontId="3" type="noConversion"/>
  </si>
  <si>
    <t>8.11~8.13</t>
    <phoneticPr fontId="3" type="noConversion"/>
  </si>
  <si>
    <t>○ 국가무형문화재 제11호 초청공연, 한중문화교류공연
○ 경연행사(3개분야 경연)
○ 특별공연(필봉야류, 월컴투 중벵이골5, 樂 바치)
○ 체험행사, 학술행사, 전시행사</t>
    <phoneticPr fontId="3" type="noConversion"/>
  </si>
  <si>
    <t>필봉농악보존회
(김은하 010-7529-0180)</t>
    <phoneticPr fontId="3" type="noConversion"/>
  </si>
  <si>
    <t>1996년도
(22회)</t>
    <phoneticPr fontId="3" type="noConversion"/>
  </si>
  <si>
    <t>농악</t>
    <phoneticPr fontId="3" type="noConversion"/>
  </si>
  <si>
    <t>있음
정규직 20명</t>
    <phoneticPr fontId="3" type="noConversion"/>
  </si>
  <si>
    <t>섬진강다슬기축제</t>
    <phoneticPr fontId="3" type="noConversion"/>
  </si>
  <si>
    <t>8월중</t>
    <phoneticPr fontId="3" type="noConversion"/>
  </si>
  <si>
    <t>○ 주제공연 및 문화공연
○ 다슬기 잡기, 까기 대회
○ 맨손물고기 잡기
○ 농특산물판매 전시 및 체험행사</t>
    <phoneticPr fontId="3" type="noConversion"/>
  </si>
  <si>
    <t>섬진강다슬기축제위원회</t>
    <phoneticPr fontId="3" type="noConversion"/>
  </si>
  <si>
    <t>2015년도
(2회)</t>
    <phoneticPr fontId="3" type="noConversion"/>
  </si>
  <si>
    <t>사선문화제</t>
    <phoneticPr fontId="3" type="noConversion"/>
  </si>
  <si>
    <t>○ 사선녀 선발 전국대회
○ 호남좌도 농악 전국 경연대회
○ 사선녀 신위제
○ 사선제 특집공연및 오케스트라공연
○ 농특산물 판매전시장및 체험행사등</t>
    <phoneticPr fontId="3" type="noConversion"/>
  </si>
  <si>
    <t>사선문화제전위원회</t>
    <phoneticPr fontId="3" type="noConversion"/>
  </si>
  <si>
    <t>1962년도
(54회)</t>
    <phoneticPr fontId="3" type="noConversion"/>
  </si>
  <si>
    <t>사선녀</t>
    <phoneticPr fontId="3" type="noConversion"/>
  </si>
  <si>
    <t>임실N치즈축제</t>
    <phoneticPr fontId="3" type="noConversion"/>
  </si>
  <si>
    <t>10.6~10.9</t>
    <phoneticPr fontId="3" type="noConversion"/>
  </si>
  <si>
    <t>○ 긴피자만들기, 떡메치기, 떡볶이
○ 치즈를 테마로 한 체험, 전시, 경연행사등
○ 개.폐막공연, 주제공연 및 문화공연
○ 농특산물판매 전시 및 체험행사</t>
    <phoneticPr fontId="3" type="noConversion"/>
  </si>
  <si>
    <t>임실n치즈축제제전위원회</t>
    <phoneticPr fontId="3" type="noConversion"/>
  </si>
  <si>
    <t>2015년
(2회)</t>
    <phoneticPr fontId="3" type="noConversion"/>
  </si>
  <si>
    <t>치즈,한우</t>
    <phoneticPr fontId="3" type="noConversion"/>
  </si>
  <si>
    <t>진안군</t>
    <phoneticPr fontId="3" type="noConversion"/>
  </si>
  <si>
    <t>진안고원운장산
고로쇠축제</t>
    <phoneticPr fontId="3" type="noConversion"/>
  </si>
  <si>
    <t>3.11~3.12</t>
    <phoneticPr fontId="3" type="noConversion"/>
  </si>
  <si>
    <t>○고로쇠 채취체험, 고로쇠 가수왕 선발대회
○고로쇠를 테마로한 문화, 전시, 체험프로그램 운영
  - 고로쇠 떡,두부 만들기, 고로쇠 김밥 만들기 등
○고로쇠 증산기원제 등 개막 및 주제 공연</t>
    <phoneticPr fontId="3" type="noConversion"/>
  </si>
  <si>
    <t>진안군청 문화체육과
/진안운장산고로쇠축제위원회
(063-430-8391)</t>
    <phoneticPr fontId="3" type="noConversion"/>
  </si>
  <si>
    <t>고로쇠</t>
    <phoneticPr fontId="3" type="noConversion"/>
  </si>
  <si>
    <t>원연장
꽃잔디축제</t>
    <phoneticPr fontId="3" type="noConversion"/>
  </si>
  <si>
    <t>4.21~4.23</t>
    <phoneticPr fontId="3" type="noConversion"/>
  </si>
  <si>
    <t>○꽃잔디 사진전시 및 경연대회
○꽃잔디를 테마로 한 문화, 전시, 체험프로그램 운영
  - 고로쇠 화분만들기, 꽃잔디 프로포즈, 짚풀공예 등
○꽃잔디 노래 자랑 등 개막 및 주제 공연</t>
    <phoneticPr fontId="3" type="noConversion"/>
  </si>
  <si>
    <t>진안군청 문화체육과
/진안원연장마을축제 위원회
(063-433-2022)</t>
    <phoneticPr fontId="3" type="noConversion"/>
  </si>
  <si>
    <t>2009년
(8회)</t>
    <phoneticPr fontId="3" type="noConversion"/>
  </si>
  <si>
    <t>꽃잔디</t>
    <phoneticPr fontId="3" type="noConversion"/>
  </si>
  <si>
    <t>진안고원
수박축제</t>
    <phoneticPr fontId="3" type="noConversion"/>
  </si>
  <si>
    <t>8.5~8.6</t>
    <phoneticPr fontId="3" type="noConversion"/>
  </si>
  <si>
    <t xml:space="preserve">○수박왕 선발 대회 
○수박을 테마로한 문화, 전시, 체험프로그램 운영
  - 수박빨리먹기, 수박씨 멀리 뱉기, 수박 조각 전시 등
○수박 물놀이 체험 </t>
    <phoneticPr fontId="3" type="noConversion"/>
  </si>
  <si>
    <t>진안군청 문화체육과
/수박축제추진위원회
(063-430-8243)</t>
    <phoneticPr fontId="3" type="noConversion"/>
  </si>
  <si>
    <t>2009년
(8회)</t>
    <phoneticPr fontId="3" type="noConversion"/>
  </si>
  <si>
    <t>수박</t>
    <phoneticPr fontId="3" type="noConversion"/>
  </si>
  <si>
    <t>진안군</t>
    <phoneticPr fontId="3" type="noConversion"/>
  </si>
  <si>
    <t>진안홍삼축제</t>
    <phoneticPr fontId="3" type="noConversion"/>
  </si>
  <si>
    <t>10.12~15</t>
    <phoneticPr fontId="3" type="noConversion"/>
  </si>
  <si>
    <t>○이성계 몽금척 퍼레이드
○홍삼을 테마로 한 문화, 전시, 체험프로그램 운영
  - 홍삼 대방출, 홍삼음식체험, 증삼체험관 등
○대형홍삼 점등식,음악회 등 개막 및 주제 공연</t>
    <phoneticPr fontId="3" type="noConversion"/>
  </si>
  <si>
    <t>진안군청 문화체육과
/진안홍삼축제추진위원회,
진안문화원
(063-430-2392)</t>
    <phoneticPr fontId="3" type="noConversion"/>
  </si>
  <si>
    <t>2015년
(2회)</t>
    <phoneticPr fontId="3" type="noConversion"/>
  </si>
  <si>
    <t>홍삼</t>
    <phoneticPr fontId="3" type="noConversion"/>
  </si>
  <si>
    <t>완주군</t>
  </si>
  <si>
    <t>완주와일드푸드축제</t>
    <phoneticPr fontId="3" type="noConversion"/>
  </si>
  <si>
    <t>9.22~9.24</t>
    <phoneticPr fontId="3" type="noConversion"/>
  </si>
  <si>
    <t>○ 와일드 음식&amp;체험( 천렵, 화덕, 벌잡이, 곤충체험 등)
○ 와일드&amp;향수를 주제로한 프로그램, 감자삼굿, 개구리
    &amp; 메뚜기튀김, 귀뚜라미, 곤충음식 먹거리 체험 등
○ 야생생태체험(메뚜기잡기, 볏짚미끄럼틀, 통나무놀이
     터등)
 ○ 개폐막공연, 영아티스트 공연, 힐링음악회등
    - 7개 분야 80여개 프로그램</t>
    <phoneticPr fontId="3" type="noConversion"/>
  </si>
  <si>
    <t>완주군 관광체육과/와일드푸드축제추진위원회
(063-290-2622~3)</t>
    <phoneticPr fontId="3" type="noConversion"/>
  </si>
  <si>
    <t>2011년도
(7회)</t>
    <phoneticPr fontId="3" type="noConversion"/>
  </si>
  <si>
    <t>로컬푸드</t>
  </si>
  <si>
    <t>제4회 완주곶감축제</t>
  </si>
  <si>
    <t>12.15~12.17</t>
  </si>
  <si>
    <t>○ 곶감 판매·홍보 행사
○ 곶감 품평회. 전시관 운영
○ 개폐막 연계공연, 문화공연
   - 2개분야 15개 프로그램</t>
  </si>
  <si>
    <t>완주군 산림축산과 / 운주농협
(063-263-7025)</t>
  </si>
  <si>
    <t>곶감</t>
  </si>
  <si>
    <t>완주 삼례딸기 축제</t>
  </si>
  <si>
    <t>3월중</t>
    <phoneticPr fontId="3" type="noConversion"/>
  </si>
  <si>
    <t>○ 딸기 홍보행사
  - 딸기수확체험, 경락가 판매, 딸기품평회 등
○ 소비자 참여 및 생산자 위안행사
  - 예술공연, 노래 및 장기자랑
○ 지역 농특산물 판매코너 운영</t>
  </si>
  <si>
    <t>완주군 농업기술센터/삼례농협
(063-290-3321)</t>
    <phoneticPr fontId="3" type="noConversion"/>
  </si>
  <si>
    <t>1995년도
(19회)</t>
  </si>
  <si>
    <t>딸기</t>
  </si>
  <si>
    <t>기타</t>
    <phoneticPr fontId="3" type="noConversion"/>
  </si>
  <si>
    <t>무주군</t>
    <phoneticPr fontId="3" type="noConversion"/>
  </si>
  <si>
    <t>제21회 무주반딧불축제</t>
    <phoneticPr fontId="3" type="noConversion"/>
  </si>
  <si>
    <t>8.26~9.3</t>
    <phoneticPr fontId="3" type="noConversion"/>
  </si>
  <si>
    <t>(9일간)</t>
    <phoneticPr fontId="3" type="noConversion"/>
  </si>
  <si>
    <t>○ 반딧불이 신비탐사
○ 반딧불이를 테마로한 공연, 전시, 체험프로그램 운영
○ 개폐막 공연, 주제공연 및 문화공연
    - 6개 분야 80여개 프로그램
○ 기타 농산물 전시 판매 등</t>
    <phoneticPr fontId="3" type="noConversion"/>
  </si>
  <si>
    <t>전라북도 무주군
/ (사)무주반딧불축제제전위원회
(063-324-5002)</t>
    <phoneticPr fontId="3" type="noConversion"/>
  </si>
  <si>
    <t>1997년도
(제21회)</t>
    <phoneticPr fontId="3" type="noConversion"/>
  </si>
  <si>
    <t>반딧불이</t>
    <phoneticPr fontId="3" type="noConversion"/>
  </si>
  <si>
    <t>있음
정규직 2명</t>
    <phoneticPr fontId="3" type="noConversion"/>
  </si>
  <si>
    <t>공원, 하천,
운동장, 마을</t>
    <phoneticPr fontId="3" type="noConversion"/>
  </si>
  <si>
    <t>제1회 무주남대천축제</t>
    <phoneticPr fontId="3" type="noConversion"/>
  </si>
  <si>
    <t>7.28~7.30</t>
    <phoneticPr fontId="3" type="noConversion"/>
  </si>
  <si>
    <t>○ 남대천 활용 물놀이 및 캠핑
○ 남대천변을 중심을 공연, 전시, 체험프로그램 운영
○ 개폐막 공연, 주제공연 및 문화공연
    - 4개분야 20여개 프로그램 
○ 기타 농산물 전시 판매 등</t>
    <phoneticPr fontId="3" type="noConversion"/>
  </si>
  <si>
    <t>전라북도 무주군
/ (사)무주읍발전협의회
(063-320-5702)</t>
    <phoneticPr fontId="3" type="noConversion"/>
  </si>
  <si>
    <t>2017년
(제1회)</t>
    <phoneticPr fontId="3" type="noConversion"/>
  </si>
  <si>
    <t>남대천</t>
    <phoneticPr fontId="3" type="noConversion"/>
  </si>
  <si>
    <t>남대천 하천변</t>
    <phoneticPr fontId="3" type="noConversion"/>
  </si>
  <si>
    <t>제3회 무주반딧불농특산물대축제</t>
    <phoneticPr fontId="3" type="noConversion"/>
  </si>
  <si>
    <t>11.3~11.5</t>
    <phoneticPr fontId="3" type="noConversion"/>
  </si>
  <si>
    <t xml:space="preserve">○ 개막식, 재능기부 공연 : 5개단체                                                                            ○ 반딧불 농특산물판매장 운영                                       ○ 친환경농특산물 품평.전시회                                      ○ 향토음식 및 간식먹거리                                             </t>
    <phoneticPr fontId="3" type="noConversion"/>
  </si>
  <si>
    <t>전라북도 무주군
/ 무주반딧불농특산물축제추진위원회
(063-320-2841)</t>
    <phoneticPr fontId="3" type="noConversion"/>
  </si>
  <si>
    <t>2015년도      (제1회)</t>
    <phoneticPr fontId="3" type="noConversion"/>
  </si>
  <si>
    <t>반딧불농특산물(사과,천마등)</t>
    <phoneticPr fontId="3" type="noConversion"/>
  </si>
  <si>
    <t>주차장,기타</t>
    <phoneticPr fontId="3" type="noConversion"/>
  </si>
  <si>
    <t>전주시</t>
    <phoneticPr fontId="3" type="noConversion"/>
  </si>
  <si>
    <t>전주대사습놀이 
전국대회</t>
    <phoneticPr fontId="3" type="noConversion"/>
  </si>
  <si>
    <t>5.26~5.29</t>
    <phoneticPr fontId="3" type="noConversion"/>
  </si>
  <si>
    <t>○ 전주대사습놀이 전국대회 본선 경연
○ 국악를 테마로한 공연, 체험프로그램 운영
○ 개막 공연, 기획초청공연 및 부대행사
- 3개 분야 30여개 프로그램</t>
    <phoneticPr fontId="3" type="noConversion"/>
  </si>
  <si>
    <t xml:space="preserve">전주시 전통문화과 /
 전주대사습놀이조직위원회
(063-281-2680)
</t>
    <phoneticPr fontId="3" type="noConversion"/>
  </si>
  <si>
    <t>1975년도
(43회)</t>
    <phoneticPr fontId="3" type="noConversion"/>
  </si>
  <si>
    <t>국악</t>
    <phoneticPr fontId="3" type="noConversion"/>
  </si>
  <si>
    <t>있음
계약직 2명
총 2명</t>
    <phoneticPr fontId="3" type="noConversion"/>
  </si>
  <si>
    <t>사적지,기타
(한옥마을,경기전)</t>
    <phoneticPr fontId="3" type="noConversion"/>
  </si>
  <si>
    <t>전주한지문화축제</t>
    <phoneticPr fontId="3" type="noConversion"/>
  </si>
  <si>
    <t>5.19~5.21</t>
    <phoneticPr fontId="3" type="noConversion"/>
  </si>
  <si>
    <t xml:space="preserve">○대한민국한지예술대전(전국한지공예대전,대한민국 한지미술대전)
○한지를 테마로한 개폐막식,공연, 전시, 체험,한지산업진흥 프로그램 운영
- 4개 분야 40여개 프로그램
○ 기타 특별행사 및 전시 등등 </t>
    <phoneticPr fontId="3" type="noConversion"/>
  </si>
  <si>
    <t>전주시 관광산업과/전주한지문화축제조직위
(063-281-2577/063-271-2503)</t>
    <phoneticPr fontId="3" type="noConversion"/>
  </si>
  <si>
    <t>한지</t>
    <phoneticPr fontId="3" type="noConversion"/>
  </si>
  <si>
    <t>있음
정규직 1명</t>
    <phoneticPr fontId="3" type="noConversion"/>
  </si>
  <si>
    <t>한국전통문화전당 문화마당 및 전시실</t>
    <phoneticPr fontId="3" type="noConversion"/>
  </si>
  <si>
    <t>전주국제영화제</t>
    <phoneticPr fontId="3" type="noConversion"/>
  </si>
  <si>
    <t>4.27~5.6</t>
    <phoneticPr fontId="3" type="noConversion"/>
  </si>
  <si>
    <r>
      <t>○ 40여개국 210여편 영화상영 
○ 개</t>
    </r>
    <r>
      <rPr>
        <sz val="11"/>
        <rFont val="맑은 고딕"/>
        <family val="3"/>
        <charset val="129"/>
      </rPr>
      <t>·폐막식</t>
    </r>
    <r>
      <rPr>
        <sz val="11"/>
        <rFont val="HY중고딕"/>
        <family val="1"/>
        <charset val="129"/>
      </rPr>
      <t>, 시상식 행사
○ 시민참여형 체험 이벤트 및 공연
○ 관객과의 대화 및 포럼
○ 기타 특별전시프로그램 등</t>
    </r>
    <phoneticPr fontId="3" type="noConversion"/>
  </si>
  <si>
    <t>(재)전주국제영화제 조직위원회/
(재)전주국제영화제 집행위원회
(063-280-7914)</t>
    <phoneticPr fontId="3" type="noConversion"/>
  </si>
  <si>
    <t>2000년도
(18회)</t>
    <phoneticPr fontId="3" type="noConversion"/>
  </si>
  <si>
    <t>영화</t>
    <phoneticPr fontId="3" type="noConversion"/>
  </si>
  <si>
    <t>재단법인</t>
    <phoneticPr fontId="3" type="noConversion"/>
  </si>
  <si>
    <t xml:space="preserve">있음
정규직 20명
계약직 1명
총 21명  </t>
    <phoneticPr fontId="3" type="noConversion"/>
  </si>
  <si>
    <t>영화의거리 등</t>
    <phoneticPr fontId="3" type="noConversion"/>
  </si>
  <si>
    <t xml:space="preserve"> 2017 전주단오제</t>
    <phoneticPr fontId="3" type="noConversion"/>
  </si>
  <si>
    <t>5.29~5.30</t>
    <phoneticPr fontId="3" type="noConversion"/>
  </si>
  <si>
    <t>○ 기념행사
○ 단오문화체험
○ 단오놀이
○ 시민동아리 한마당</t>
    <phoneticPr fontId="3" type="noConversion"/>
  </si>
  <si>
    <t>전주시 전통문화과
(063-281-2532)</t>
    <phoneticPr fontId="3" type="noConversion"/>
  </si>
  <si>
    <t>1959
(57회)</t>
    <phoneticPr fontId="3" type="noConversion"/>
  </si>
  <si>
    <t>세시풍속</t>
  </si>
  <si>
    <t>덕진공원</t>
    <phoneticPr fontId="3" type="noConversion"/>
  </si>
  <si>
    <t>전주비빔밥축제</t>
    <phoneticPr fontId="3" type="noConversion"/>
  </si>
  <si>
    <t>10.26~29</t>
    <phoneticPr fontId="3" type="noConversion"/>
  </si>
  <si>
    <t>○ 우리동네맛자랑 비빔퍼포먼스(대표 프로그램)                                                                                          ○ 비빔을 주제로 한 경연, 공연, 체험, 전시프로그램 운영
○ 이색런치 맛있는 정원, 고메쇼 등  주제프로그램 운영
- 6개분야 30여개 프로그램 운영</t>
    <phoneticPr fontId="3" type="noConversion"/>
  </si>
  <si>
    <t>전주시 관광산업과 
/ 전주비빔밥축제조직위원회(063-277-2515)</t>
    <phoneticPr fontId="3" type="noConversion"/>
  </si>
  <si>
    <t>전주비빔밥</t>
    <phoneticPr fontId="3" type="noConversion"/>
  </si>
  <si>
    <t xml:space="preserve">있음
정규직 3명
계약직 10명
총 13명  </t>
    <phoneticPr fontId="3" type="noConversion"/>
  </si>
  <si>
    <t>부분위탁
(하드웨어, 시설물 등)</t>
    <phoneticPr fontId="3" type="noConversion"/>
  </si>
  <si>
    <t>한국전통문화전당</t>
    <phoneticPr fontId="3" type="noConversion"/>
  </si>
  <si>
    <t>정읍시</t>
    <phoneticPr fontId="3" type="noConversion"/>
  </si>
  <si>
    <t>황토현동학
농민혁명기념제</t>
    <phoneticPr fontId="3" type="noConversion"/>
  </si>
  <si>
    <t>5.11~5.14</t>
    <phoneticPr fontId="3" type="noConversion"/>
  </si>
  <si>
    <t>○ 기념식, 동학대상
○ 청소년 축전, 신만민공동회 등</t>
  </si>
  <si>
    <t>정읍시/동학농민혁명계승사업회
(063-539-5433)</t>
    <phoneticPr fontId="3" type="noConversion"/>
  </si>
  <si>
    <t>1968년
(50회)</t>
    <phoneticPr fontId="3" type="noConversion"/>
  </si>
  <si>
    <t>역사</t>
  </si>
  <si>
    <t>축제조직위
(계승사업회)</t>
  </si>
  <si>
    <t>유적지</t>
  </si>
  <si>
    <t>정읍시</t>
    <phoneticPr fontId="3" type="noConversion"/>
  </si>
  <si>
    <t>정읍 구절초 축제</t>
    <phoneticPr fontId="3" type="noConversion"/>
  </si>
  <si>
    <t>10.14~10.22</t>
    <phoneticPr fontId="3" type="noConversion"/>
  </si>
  <si>
    <t>(9일간)</t>
    <phoneticPr fontId="3" type="noConversion"/>
  </si>
  <si>
    <t>○ 구절초 꽃길산책, 야외전시공간 탐방
○ 사랑의 방송국, 꽃밭음악회, 버스킹공연 등
○ 자전거타고 시골풍경유람, 구절초 꽃밭 이벤트 등
○ 구절초 테마상품 판매장, 구절초음식장터 등</t>
  </si>
  <si>
    <t>정읍시/정읍시구절초축제추진위원회
(063-539-6173)</t>
  </si>
  <si>
    <t>2005년
(12회)</t>
    <phoneticPr fontId="3" type="noConversion"/>
  </si>
  <si>
    <t>구절초</t>
  </si>
  <si>
    <t>있음
정규직 4명</t>
    <phoneticPr fontId="3" type="noConversion"/>
  </si>
  <si>
    <t>정읍전국
민속소싸움대회</t>
    <phoneticPr fontId="3" type="noConversion"/>
  </si>
  <si>
    <t>10.26~10.30</t>
    <phoneticPr fontId="3" type="noConversion"/>
  </si>
  <si>
    <t xml:space="preserve"> ○ 소싸움대회
 ○ 축산물 전시 및 판매 등</t>
    <phoneticPr fontId="3" type="noConversion"/>
  </si>
  <si>
    <t>정읍시
(063-539-6353)</t>
    <phoneticPr fontId="3" type="noConversion"/>
  </si>
  <si>
    <t>1996년
(21회)</t>
    <phoneticPr fontId="3" type="noConversion"/>
  </si>
  <si>
    <t>한우</t>
  </si>
  <si>
    <t>정읍사문화제</t>
    <phoneticPr fontId="3" type="noConversion"/>
  </si>
  <si>
    <t>10.28~10.29</t>
    <phoneticPr fontId="3" type="noConversion"/>
  </si>
  <si>
    <t>○ 정읍사여인추모식
○ 정읍사가요제, 체험프로그램, 각종공연 등</t>
    <phoneticPr fontId="3" type="noConversion"/>
  </si>
  <si>
    <t>정읍시/정읍사문화제제전위원회
(063-539-5203)</t>
  </si>
  <si>
    <t>1990년
(28회)</t>
  </si>
  <si>
    <t>백제가요
정읍사</t>
  </si>
  <si>
    <t>축제조직위
(제전위원회)</t>
  </si>
  <si>
    <t>정읍 벚꽃축제</t>
    <phoneticPr fontId="3" type="noConversion"/>
  </si>
  <si>
    <t>4.1~4.9</t>
    <phoneticPr fontId="3" type="noConversion"/>
  </si>
  <si>
    <t>○ 야간 경관조명
○ 기념식, 축하공연, 불꽃쇼
○ 먹거리 부스 및 각종 문화공연 등</t>
    <phoneticPr fontId="3" type="noConversion"/>
  </si>
  <si>
    <t>정읍시
(063-539-5203)</t>
    <phoneticPr fontId="3" type="noConversion"/>
  </si>
  <si>
    <t>2017년
(1회)</t>
    <phoneticPr fontId="3" type="noConversion"/>
  </si>
  <si>
    <t>남원시</t>
    <phoneticPr fontId="3" type="noConversion"/>
  </si>
  <si>
    <t>제6회
지리산 바래봉 눈꽃축제</t>
    <phoneticPr fontId="3" type="noConversion"/>
  </si>
  <si>
    <t>16.12.31~
'17.2.12</t>
    <phoneticPr fontId="3" type="noConversion"/>
  </si>
  <si>
    <t>(45일간)</t>
    <phoneticPr fontId="3" type="noConversion"/>
  </si>
  <si>
    <t>○ 눈썰매, 얼음썰매, 빙벽체험장,
○ 바래봉 눈꽃등반대회, 눈싸움대회, 
○ 희망의 소원 연날리기, 
○ 허브체험 외 각종체험 등</t>
    <phoneticPr fontId="3" type="noConversion"/>
  </si>
  <si>
    <t>운봉읍/운봉애향회
(오영택/620-3818)</t>
    <phoneticPr fontId="3" type="noConversion"/>
  </si>
  <si>
    <t>2011년
(6회)</t>
    <phoneticPr fontId="3" type="noConversion"/>
  </si>
  <si>
    <t>생태자원</t>
    <phoneticPr fontId="3" type="noConversion"/>
  </si>
  <si>
    <t>눈</t>
    <phoneticPr fontId="3" type="noConversion"/>
  </si>
  <si>
    <t>공공(읍면동),
시민단체</t>
    <phoneticPr fontId="3" type="noConversion"/>
  </si>
  <si>
    <t>전라북도</t>
    <phoneticPr fontId="3" type="noConversion"/>
  </si>
  <si>
    <t>남원시</t>
    <phoneticPr fontId="3" type="noConversion"/>
  </si>
  <si>
    <t>제87회 춘향제</t>
    <phoneticPr fontId="3" type="noConversion"/>
  </si>
  <si>
    <t>5.3~5.7</t>
    <phoneticPr fontId="3" type="noConversion"/>
  </si>
  <si>
    <t>○ 춘향국악대전, 춘향선발대회,
○ 세기의사랑 대표적 예술공연
○ 사랑등불행렬, 지금은 춘향시대, 
○ 신판 춘향길놀이,춘향그네뛰기, 
○ 판 페스티벌,  힐링걷기대회, 
○ 사랑체험마당,궁도대회, 씨름대회 등</t>
    <phoneticPr fontId="3" type="noConversion"/>
  </si>
  <si>
    <t>남원시/춘향제전위원회
(류영목/620-5773)</t>
    <phoneticPr fontId="3" type="noConversion"/>
  </si>
  <si>
    <t>1931년
(87회)</t>
    <phoneticPr fontId="3" type="noConversion"/>
  </si>
  <si>
    <t>춘향</t>
    <phoneticPr fontId="3" type="noConversion"/>
  </si>
  <si>
    <t>있음
정규직2명</t>
    <phoneticPr fontId="3" type="noConversion"/>
  </si>
  <si>
    <t>유적지,
시내거리</t>
    <phoneticPr fontId="3" type="noConversion"/>
  </si>
  <si>
    <t>제23회 바래봉 철쭉제</t>
    <phoneticPr fontId="3" type="noConversion"/>
  </si>
  <si>
    <t>4월중~5월중</t>
    <phoneticPr fontId="3" type="noConversion"/>
  </si>
  <si>
    <t>(1개월간)</t>
    <phoneticPr fontId="3" type="noConversion"/>
  </si>
  <si>
    <t>○ 철쭉제례, 농악터울림, 
○ 기념식, 철쭉트레킹, 노래자랑 등</t>
    <phoneticPr fontId="3" type="noConversion"/>
  </si>
  <si>
    <t>운봉읍/운봉애향회
(오영택/620-3818)</t>
    <phoneticPr fontId="3" type="noConversion"/>
  </si>
  <si>
    <t>1995년
(23회)</t>
    <phoneticPr fontId="3" type="noConversion"/>
  </si>
  <si>
    <t>고로쇠</t>
    <phoneticPr fontId="3" type="noConversion"/>
  </si>
  <si>
    <t>제25회 흥부제</t>
    <phoneticPr fontId="3" type="noConversion"/>
  </si>
  <si>
    <t>10.27~10.29</t>
    <phoneticPr fontId="3" type="noConversion"/>
  </si>
  <si>
    <t>○ 고유제, 축하공연, 문화나눔장터, 
○ 흥부놀부 그림그리기대회, 
○ 흥부체험마당, 창극흥부와놀부
○ 흥부놀부 춤판 한마당등</t>
    <phoneticPr fontId="3" type="noConversion"/>
  </si>
  <si>
    <t>남원시/ 흥부제전위원회
(이윤태/620-5772)</t>
    <phoneticPr fontId="3" type="noConversion"/>
  </si>
  <si>
    <t>1993년
(25회)</t>
    <phoneticPr fontId="3" type="noConversion"/>
  </si>
  <si>
    <t>흥부</t>
    <phoneticPr fontId="3" type="noConversion"/>
  </si>
  <si>
    <t>있음
정규직1명</t>
    <phoneticPr fontId="3" type="noConversion"/>
  </si>
  <si>
    <t>군산시</t>
  </si>
  <si>
    <t>군산시간여행축제</t>
  </si>
  <si>
    <t>○쫓고 쫓기는 각시탈과 보물찾기
○ 3.5만세 퍼레이드
○ 어린이독립군 체험
○ 군산항 밤부두 콩쿠르 등</t>
  </si>
  <si>
    <t>군산시 관광진흥과
(063-454-3304)</t>
  </si>
  <si>
    <t>1930년대 
근대문화</t>
  </si>
  <si>
    <t>부</t>
    <phoneticPr fontId="3" type="noConversion"/>
  </si>
  <si>
    <t>근대역사 박물관 및 원도심 일원</t>
  </si>
  <si>
    <t>제12회군산꽁당보리축제</t>
  </si>
  <si>
    <t>5.1~5.5</t>
  </si>
  <si>
    <t>○ 보리를 테마로한 공연, 전시, 체험프로그램 운영
○ 꽁당보리 매니아 선발대회</t>
  </si>
  <si>
    <t>군산시 농촌지원과
군산시 미성농업발전협의회
(454-5232)</t>
  </si>
  <si>
    <t>2006년
(12회)</t>
    <phoneticPr fontId="3" type="noConversion"/>
  </si>
  <si>
    <t>2017 서천-군산 금강철새여행</t>
  </si>
  <si>
    <t>11월중</t>
  </si>
  <si>
    <t>○ 철새탐조투어
○ 철새와 생태를 테마로한 체험프로그램 운영
○ 금강호 철새 그림그리기 대회 및 환경작품 전시전 등</t>
    <phoneticPr fontId="3" type="noConversion"/>
  </si>
  <si>
    <r>
      <t>군산시</t>
    </r>
    <r>
      <rPr>
        <sz val="11"/>
        <rFont val="바탕"/>
        <family val="1"/>
        <charset val="129"/>
      </rPr>
      <t>ㆍ</t>
    </r>
    <r>
      <rPr>
        <sz val="11"/>
        <rFont val="HY중고딕"/>
        <family val="1"/>
        <charset val="129"/>
      </rPr>
      <t>서천군/
군산세계철새축제위원회ㆍ서천철새여행추진위원회
(063-454-5685)</t>
    </r>
  </si>
  <si>
    <t>2004년
(14회)</t>
    <phoneticPr fontId="3" type="noConversion"/>
  </si>
  <si>
    <t>철새,생태</t>
  </si>
  <si>
    <t>철새조망대,
공원</t>
  </si>
  <si>
    <t>고창군</t>
  </si>
  <si>
    <t>고창 청보리밭축제</t>
  </si>
  <si>
    <t>4월 ~ 5월중</t>
  </si>
  <si>
    <t>(20일간)</t>
    <phoneticPr fontId="3" type="noConversion"/>
  </si>
  <si>
    <t>○  청보리밭 테마길 걷기, 보릿골 체험마당 등</t>
    <phoneticPr fontId="3" type="noConversion"/>
  </si>
  <si>
    <t xml:space="preserve"> 농업진흥과 / 고창청보리밭축제위원회
(063-560-2522)</t>
  </si>
  <si>
    <t>청보리</t>
  </si>
  <si>
    <t>공음면 학원관광농원</t>
  </si>
  <si>
    <t>2017 고창복분자와수박축제</t>
  </si>
  <si>
    <t>6.16~6.18</t>
  </si>
  <si>
    <t>○ 복분자,수박을 테마로한 공연, 전시, 체험프로그램
    운영</t>
    <phoneticPr fontId="3" type="noConversion"/>
  </si>
  <si>
    <t>고창군 농업기술센터 
/ 고창복분자와수박축제위원회
(063-560-8863)</t>
  </si>
  <si>
    <t>복분자,수박</t>
  </si>
  <si>
    <t>부분위탁
(운영,체험)</t>
  </si>
  <si>
    <t>선운산 도립공원일원</t>
  </si>
  <si>
    <t>2017 고창갯벌축제</t>
  </si>
  <si>
    <t>7월중</t>
  </si>
  <si>
    <t>○ 풍어제,  갯벌체험, 어망체험, 염전체험 , 풍천장어잡기
    체험, 숭어잡기체험 등</t>
  </si>
  <si>
    <t>고창갯벌축제위원회
(063)561-2132</t>
  </si>
  <si>
    <t>1996년
(23회)</t>
    <phoneticPr fontId="3" type="noConversion"/>
  </si>
  <si>
    <t>갯벌체험, 
바지락체험</t>
  </si>
  <si>
    <t>만돌하전갯벌
체험마을
(바다)</t>
  </si>
  <si>
    <t>고창해풍고추축제</t>
  </si>
  <si>
    <t>8월중.</t>
  </si>
  <si>
    <t>○ 개폐막공연,주제공연 및 문화공연, 고추품평회 및 판매</t>
  </si>
  <si>
    <t>농업진흥과/고창해풍고축제위원회
(010-4656-9181)</t>
  </si>
  <si>
    <t>1997년
(21회)</t>
  </si>
  <si>
    <t>고추</t>
  </si>
  <si>
    <t>부분위탁
(운영)</t>
  </si>
  <si>
    <t>해리면일원</t>
  </si>
  <si>
    <t>고창 모양성제</t>
  </si>
  <si>
    <t>10.25~10.29</t>
    <phoneticPr fontId="3" type="noConversion"/>
  </si>
  <si>
    <t>○ 거리퍼레이드, 답성놀이, 강강술래, 병영문화체험 등</t>
    <phoneticPr fontId="3" type="noConversion"/>
  </si>
  <si>
    <t xml:space="preserve"> 문화관광과 / 모양성보존회
(063-560-2457)</t>
  </si>
  <si>
    <t>1972년
(44회)</t>
    <phoneticPr fontId="3" type="noConversion"/>
  </si>
  <si>
    <t>모양성</t>
  </si>
  <si>
    <t>있음
정규직 2명</t>
    <phoneticPr fontId="3" type="noConversion"/>
  </si>
  <si>
    <t>모양성일원
(사적지)</t>
  </si>
  <si>
    <t>2017 고창국화축제</t>
  </si>
  <si>
    <t>11.3~11.19</t>
  </si>
  <si>
    <t>○ 국화화분전시, 선사문화 및 국화주제체험, 습지탐당 등</t>
  </si>
  <si>
    <t>고창군농업기술센터
(063-560-8863)</t>
  </si>
  <si>
    <t>국화,선사문화</t>
  </si>
  <si>
    <t>고창읍 고인돌공원일원
(공원)</t>
  </si>
  <si>
    <t>익산시</t>
  </si>
  <si>
    <t>2017익산서동축제</t>
  </si>
  <si>
    <t>5.12~5.14</t>
  </si>
  <si>
    <t>○ 무왕행차 퍼레이드</t>
  </si>
  <si>
    <t>익산시 문화관광과
(재)익산문화재단
(063-859-3934)</t>
  </si>
  <si>
    <t>2004년도            (13회)</t>
  </si>
  <si>
    <t>서동</t>
  </si>
  <si>
    <t>익산천만송이국화축제</t>
  </si>
  <si>
    <t>10.27-11.5</t>
  </si>
  <si>
    <t>○ 국화를 이용한 실내, 야외 국화전시 연출 
○ 개폐막 공연, 주제공연 및 문화공연
    - 20여개 프로그램
 ○ 로컬푸드 판매장, 체험프로그램 운영</t>
    <phoneticPr fontId="3" type="noConversion"/>
  </si>
  <si>
    <t>익산시 기술보급과
(063-859-4334)</t>
  </si>
  <si>
    <t xml:space="preserve">있음
정규직 3명
무기계약직 2명
총 5명  </t>
    <phoneticPr fontId="3" type="noConversion"/>
  </si>
  <si>
    <t>주얼팰리스보석대축제</t>
  </si>
  <si>
    <t>4.5~4.16 10.25~11.6</t>
  </si>
  <si>
    <t>(24일간)</t>
  </si>
  <si>
    <t>○ 각종 보석체험 행사</t>
  </si>
  <si>
    <t>(주)주얼팰리스협의회           (063-834-5100)</t>
  </si>
  <si>
    <t>2010년도            (16회)</t>
  </si>
  <si>
    <t>보석</t>
  </si>
  <si>
    <t>매년 (연2회)</t>
  </si>
  <si>
    <t>인천광역시</t>
    <phoneticPr fontId="3" type="noConversion"/>
  </si>
  <si>
    <t>광주광역시</t>
    <phoneticPr fontId="3" type="noConversion"/>
  </si>
  <si>
    <t>주민화합</t>
    <phoneticPr fontId="3" type="noConversion"/>
  </si>
  <si>
    <t>대전광역시</t>
    <phoneticPr fontId="3" type="noConversion"/>
  </si>
  <si>
    <t>기타</t>
    <phoneticPr fontId="3" type="noConversion"/>
  </si>
  <si>
    <t>울산광역시</t>
    <phoneticPr fontId="3" type="noConversion"/>
  </si>
  <si>
    <t>경기도</t>
    <phoneticPr fontId="3" type="noConversion"/>
  </si>
  <si>
    <t>강원도</t>
    <phoneticPr fontId="3" type="noConversion"/>
  </si>
  <si>
    <t>충청북도</t>
    <phoneticPr fontId="3" type="noConversion"/>
  </si>
  <si>
    <t>충청남도</t>
    <phoneticPr fontId="3" type="noConversion"/>
  </si>
  <si>
    <t>전라북도</t>
    <phoneticPr fontId="3" type="noConversion"/>
  </si>
  <si>
    <t>전라남도</t>
    <phoneticPr fontId="3" type="noConversion"/>
  </si>
  <si>
    <t>경상북도</t>
    <phoneticPr fontId="3" type="noConversion"/>
  </si>
  <si>
    <t>-</t>
    <phoneticPr fontId="3" type="noConversion"/>
  </si>
  <si>
    <t>ㅡ</t>
    <phoneticPr fontId="3" type="noConversion"/>
  </si>
  <si>
    <r>
      <t xml:space="preserve"> ○</t>
    </r>
    <r>
      <rPr>
        <u/>
        <sz val="11"/>
        <rFont val="굴림"/>
        <family val="3"/>
        <charset val="129"/>
      </rPr>
      <t xml:space="preserve"> 거리페스티벌 : 거리퍼레이드, 거리공연</t>
    </r>
    <r>
      <rPr>
        <sz val="11"/>
        <rFont val="굴림"/>
        <family val="3"/>
        <charset val="129"/>
      </rPr>
      <t xml:space="preserve">
 ○ 산신제, 설악산 최고봉 오르기대회 등
 ○ 속초시민한마당, 개폐막 공연, 전시 및 체험행사
 ○ 교육청 과학싹 잔치, 전통시장 먹거리축제 등</t>
    </r>
    <phoneticPr fontId="3" type="noConversion"/>
  </si>
  <si>
    <r>
      <t>2017.1.13~</t>
    </r>
    <r>
      <rPr>
        <sz val="9.9"/>
        <rFont val="굴림"/>
        <family val="3"/>
        <charset val="129"/>
      </rPr>
      <t>1.30</t>
    </r>
    <phoneticPr fontId="3" type="noConversion"/>
  </si>
  <si>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</si>
  <si>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</si>
  <si>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</si>
  <si>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</si>
  <si>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</si>
  <si>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</si>
  <si>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</si>
  <si>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</si>
  <si>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</si>
  <si>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</si>
  <si>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</si>
  <si>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</si>
  <si>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</si>
  <si>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</si>
  <si>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</si>
  <si>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</si>
  <si>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</si>
  <si>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</si>
  <si>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</si>
  <si>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</si>
  <si>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</si>
  <si>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</si>
  <si>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</si>
  <si>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</si>
  <si>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</si>
  <si>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</si>
  <si>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대전광역시</t>
    <phoneticPr fontId="3" type="noConversion"/>
  </si>
  <si>
    <t>대덕구</t>
    <phoneticPr fontId="30" type="noConversion"/>
  </si>
  <si>
    <t>금강로하스축제</t>
    <phoneticPr fontId="3" type="noConversion"/>
  </si>
  <si>
    <t>4.7~4.9</t>
    <phoneticPr fontId="3" type="noConversion"/>
  </si>
  <si>
    <t>3일간</t>
    <phoneticPr fontId="3" type="noConversion"/>
  </si>
  <si>
    <t>○뮤직페스티벌, 음악&amp;벚꽃과 함께하는 대청호 걷기대회
○수퍼패밀리 키즈플레이존, 수퍼패밀리 브런치요리대회
○개막공연, 반려동물문화제, 대청호가요제, 근로자 가요제 등</t>
    <phoneticPr fontId="3" type="noConversion"/>
  </si>
  <si>
    <t>대덕구/
대덕구생체협
(042-608-6572)</t>
    <phoneticPr fontId="3" type="noConversion"/>
  </si>
  <si>
    <t>2011년도
(7회)</t>
    <phoneticPr fontId="3" type="noConversion"/>
  </si>
  <si>
    <t>생태자연</t>
    <phoneticPr fontId="3" type="noConversion"/>
  </si>
  <si>
    <t>음악, 벛꽃</t>
    <phoneticPr fontId="3" type="noConversion"/>
  </si>
  <si>
    <t>매년</t>
    <phoneticPr fontId="3" type="noConversion"/>
  </si>
  <si>
    <t>공공(시군구)</t>
    <phoneticPr fontId="3" type="noConversion"/>
  </si>
  <si>
    <t>없음</t>
    <phoneticPr fontId="3" type="noConversion"/>
  </si>
  <si>
    <t>자체추진</t>
    <phoneticPr fontId="3" type="noConversion"/>
  </si>
  <si>
    <t>공원</t>
    <phoneticPr fontId="3" type="noConversion"/>
  </si>
  <si>
    <t>지역축제</t>
    <phoneticPr fontId="3" type="noConversion"/>
  </si>
  <si>
    <t>서구</t>
    <phoneticPr fontId="30" type="noConversion"/>
  </si>
  <si>
    <t>서구힐링 아트페스티벌</t>
    <phoneticPr fontId="3" type="noConversion"/>
  </si>
  <si>
    <t>4.28~4.30</t>
    <phoneticPr fontId="3" type="noConversion"/>
  </si>
  <si>
    <t>3일간</t>
    <phoneticPr fontId="3" type="noConversion"/>
  </si>
  <si>
    <t xml:space="preserve">○ 아트 트리(에술작품으로 트리를 구성)
○예술을 테마로 힐링프로그램 구성
○개막공연, 예술작품 전시판매, 사생대회, 아트마켓, 문화예술공연 </t>
    <phoneticPr fontId="3" type="noConversion"/>
  </si>
  <si>
    <t>대전 서구
(042-611-6474)</t>
    <phoneticPr fontId="3" type="noConversion"/>
  </si>
  <si>
    <t>2016년도
(2회)</t>
    <phoneticPr fontId="3" type="noConversion"/>
  </si>
  <si>
    <t>문화예술</t>
    <phoneticPr fontId="3" type="noConversion"/>
  </si>
  <si>
    <t>미술, 음악</t>
    <phoneticPr fontId="3" type="noConversion"/>
  </si>
  <si>
    <t>매년</t>
    <phoneticPr fontId="3" type="noConversion"/>
  </si>
  <si>
    <t>공공(시군구)</t>
    <phoneticPr fontId="3" type="noConversion"/>
  </si>
  <si>
    <t>없음</t>
    <phoneticPr fontId="3" type="noConversion"/>
  </si>
  <si>
    <t>부분위탁</t>
    <phoneticPr fontId="3" type="noConversion"/>
  </si>
  <si>
    <t>공원,시내거리</t>
    <phoneticPr fontId="3" type="noConversion"/>
  </si>
  <si>
    <t>지역축제</t>
    <phoneticPr fontId="3" type="noConversion"/>
  </si>
  <si>
    <t>유성구</t>
    <phoneticPr fontId="30" type="noConversion"/>
  </si>
  <si>
    <t>유성온천문화축제</t>
    <phoneticPr fontId="3" type="noConversion"/>
  </si>
  <si>
    <t>5.12~14</t>
    <phoneticPr fontId="3" type="noConversion"/>
  </si>
  <si>
    <t>3일간</t>
    <phoneticPr fontId="3" type="noConversion"/>
  </si>
  <si>
    <t>○족욕체험장 및 온천테마탕
○온천을 테마로 온천수플에이존, 착정놀이, 온천수물지게체험 등
○ 개막공연, 불꽃놀이, 온천수풋살대회, 이팝나무 LED거리등
○온천수 한방치료체험, 온천수 버블버블dj파티, 온궁행렬 및 퍼레이드, 온천수신제, 전민동 상여놀이,  염색체험학소망기원 이벤트 등</t>
    <phoneticPr fontId="3" type="noConversion"/>
  </si>
  <si>
    <t>유성구/
유성구, 유성문화원
(042-611-2080)</t>
    <phoneticPr fontId="3" type="noConversion"/>
  </si>
  <si>
    <t>1989년도
(24회)</t>
    <phoneticPr fontId="3" type="noConversion"/>
  </si>
  <si>
    <t>주민화합</t>
    <phoneticPr fontId="3" type="noConversion"/>
  </si>
  <si>
    <t>온천</t>
    <phoneticPr fontId="3" type="noConversion"/>
  </si>
  <si>
    <t>공원, 광장</t>
    <phoneticPr fontId="3" type="noConversion"/>
  </si>
  <si>
    <t>지역축제</t>
    <phoneticPr fontId="3" type="noConversion"/>
  </si>
  <si>
    <t>견우직녀축제</t>
    <phoneticPr fontId="3" type="noConversion"/>
  </si>
  <si>
    <t>8.26~8.27</t>
    <phoneticPr fontId="3" type="noConversion"/>
  </si>
  <si>
    <t>2일간</t>
    <phoneticPr fontId="3" type="noConversion"/>
  </si>
  <si>
    <t>○견우직녀환타지쇼, 견우직녀 만남프로젝트,
○견우와 직녀의 만남을 테마로 한 주제공연, 전통체험, 과학체험 
○견우직녀콘서트, 견우직녀가요제, 길놀이공연,지역문화단체공연,             퍼니존, 커플이벤트, 프로포즈이벤트, 우리학교모여라, 백년해로상, 타임캡슐 등</t>
    <phoneticPr fontId="3" type="noConversion"/>
  </si>
  <si>
    <t>대전문화재단/
추진위.대전MBC
(042-480-1072)</t>
    <phoneticPr fontId="3" type="noConversion"/>
  </si>
  <si>
    <t>2006년도
(12회)</t>
    <phoneticPr fontId="3" type="noConversion"/>
  </si>
  <si>
    <t>전통역사</t>
    <phoneticPr fontId="3" type="noConversion"/>
  </si>
  <si>
    <t>견우직녀</t>
    <phoneticPr fontId="3" type="noConversion"/>
  </si>
  <si>
    <t>매년</t>
    <phoneticPr fontId="3" type="noConversion"/>
  </si>
  <si>
    <t>재단법인</t>
    <phoneticPr fontId="3" type="noConversion"/>
  </si>
  <si>
    <t>없음</t>
    <phoneticPr fontId="3" type="noConversion"/>
  </si>
  <si>
    <t>전체위탁</t>
    <phoneticPr fontId="3" type="noConversion"/>
  </si>
  <si>
    <t>광장</t>
    <phoneticPr fontId="3" type="noConversion"/>
  </si>
  <si>
    <t>대전국제와인페어</t>
    <phoneticPr fontId="3" type="noConversion"/>
  </si>
  <si>
    <t>9.1~9.3</t>
    <phoneticPr fontId="3" type="noConversion"/>
  </si>
  <si>
    <t>3일간</t>
    <phoneticPr fontId="3" type="noConversion"/>
  </si>
  <si>
    <t>○와인전시 시음전
○와인의 맛과 멋을 테마로 와인과 음악공연, 체험프로그램 운영
○아시아와인트로피, 컨퍼런스, 소믈리에경연대회, 와인페스타
  - 5개분야 20여개 프로그램 운영
○ 와인문화의밤, 와인콘서트, 와인 마스터클래스, 명품와인&amp;아트전, 세계음식푸드코트, 프로포즈 이벤트, 음악분수 등</t>
    <phoneticPr fontId="3" type="noConversion"/>
  </si>
  <si>
    <t>대전마케팅공사/
대전마케팅공사,독일와인마케팅사
(042-250-1353)</t>
    <phoneticPr fontId="3" type="noConversion"/>
  </si>
  <si>
    <t>2012년도
(6회)</t>
    <phoneticPr fontId="3" type="noConversion"/>
  </si>
  <si>
    <t>문화예술</t>
    <phoneticPr fontId="3" type="noConversion"/>
  </si>
  <si>
    <t>와인, 음악</t>
    <phoneticPr fontId="3" type="noConversion"/>
  </si>
  <si>
    <t>지방공사</t>
    <phoneticPr fontId="3" type="noConversion"/>
  </si>
  <si>
    <t>부분위탁</t>
    <phoneticPr fontId="3" type="noConversion"/>
  </si>
  <si>
    <t>전시관,광장</t>
    <phoneticPr fontId="3" type="noConversion"/>
  </si>
  <si>
    <t>중구</t>
    <phoneticPr fontId="30" type="noConversion"/>
  </si>
  <si>
    <t>대전효문화뿌리축제</t>
    <phoneticPr fontId="3" type="noConversion"/>
  </si>
  <si>
    <t>9~10월</t>
    <phoneticPr fontId="3" type="noConversion"/>
  </si>
  <si>
    <t>○문중페레이드, 효세족식, 문중체험관
○효와 뿌리를 테마로한 마당극, 만성산보물찾기, 미션레이스 등
○개막주제공연, 플래쉬 몹, 청소년 효골든벨, 문중명랑운동회, 전통놀이경연, 효세족식, 문중체험관, 만성산보물찾기, 미션레이스 함께달려효, 청소년동아리경진대회, 동퍼레이드, 낙화&amp;뱃놀이, 효캠프 등</t>
    <phoneticPr fontId="3" type="noConversion"/>
  </si>
  <si>
    <t>대전 중구/
중구, 중구문화원
(042-606-6286)</t>
    <phoneticPr fontId="3" type="noConversion"/>
  </si>
  <si>
    <t>2008년도
(9회)</t>
    <phoneticPr fontId="3" type="noConversion"/>
  </si>
  <si>
    <t>효, 문중</t>
    <phoneticPr fontId="3" type="noConversion"/>
  </si>
  <si>
    <t xml:space="preserve">공원, 시내
</t>
    <phoneticPr fontId="3" type="noConversion"/>
  </si>
  <si>
    <t>문화관광축제</t>
    <phoneticPr fontId="3" type="noConversion"/>
  </si>
  <si>
    <t>대전사이언스페스티벌</t>
    <phoneticPr fontId="3" type="noConversion"/>
  </si>
  <si>
    <t>10.21~24</t>
    <phoneticPr fontId="3" type="noConversion"/>
  </si>
  <si>
    <t>4일간</t>
    <phoneticPr fontId="3" type="noConversion"/>
  </si>
  <si>
    <t>○ 정부출연연 체험행사, 미디어아트체험전, 기초과학체험, 과학자 토크박스, 사이언스매직쇼, 대전영재페스티벌, 과학동호회체험, 생활과학교실, 대덕특구 투어, 사이언스 가족캠프등</t>
    <phoneticPr fontId="3" type="noConversion"/>
  </si>
  <si>
    <t>대전광역시/
대전마케팅공사
(042-250-1731)</t>
    <phoneticPr fontId="3" type="noConversion"/>
  </si>
  <si>
    <t>2000년도
(20회)</t>
    <phoneticPr fontId="3" type="noConversion"/>
  </si>
  <si>
    <t>전통역사</t>
    <phoneticPr fontId="3" type="noConversion"/>
  </si>
  <si>
    <t>과학</t>
    <phoneticPr fontId="3" type="noConversion"/>
  </si>
  <si>
    <t>매년</t>
    <phoneticPr fontId="3" type="noConversion"/>
  </si>
  <si>
    <t>지방공사</t>
    <phoneticPr fontId="3" type="noConversion"/>
  </si>
  <si>
    <t>없음</t>
    <phoneticPr fontId="3" type="noConversion"/>
  </si>
  <si>
    <t>부분위탁</t>
    <phoneticPr fontId="3" type="noConversion"/>
  </si>
  <si>
    <t>광장</t>
    <phoneticPr fontId="3" type="noConversion"/>
  </si>
  <si>
    <t>지역축제</t>
    <phoneticPr fontId="3" type="noConversion"/>
  </si>
  <si>
    <t>민간</t>
    <phoneticPr fontId="3" type="noConversion"/>
  </si>
  <si>
    <t>계족산맨발축제</t>
    <phoneticPr fontId="3" type="noConversion"/>
  </si>
  <si>
    <t>5.13~14</t>
    <phoneticPr fontId="3" type="noConversion"/>
  </si>
  <si>
    <t>2일간</t>
    <phoneticPr fontId="3" type="noConversion"/>
  </si>
  <si>
    <t xml:space="preserve"> ○ 맨발걷기 및 마사이마라톤(맨발달리기)
 ○ 황토를 테마로한 숲속음악회, 황토테마체험 운영
 ○ 맨발도장찍기, 사진전, 문화공연등</t>
    <phoneticPr fontId="3" type="noConversion"/>
  </si>
  <si>
    <t>㈜맥키스컴퍼니
(042-530-1832)</t>
    <phoneticPr fontId="3" type="noConversion"/>
  </si>
  <si>
    <t>2006년도
(11회)</t>
    <phoneticPr fontId="3" type="noConversion"/>
  </si>
  <si>
    <t>생태자연</t>
    <phoneticPr fontId="3" type="noConversion"/>
  </si>
  <si>
    <t>황토,맨발</t>
    <phoneticPr fontId="3" type="noConversion"/>
  </si>
  <si>
    <t>기업</t>
    <phoneticPr fontId="3" type="noConversion"/>
  </si>
  <si>
    <t>있음
정규직 3명</t>
    <phoneticPr fontId="3" type="noConversion"/>
  </si>
  <si>
    <t>자체추진</t>
    <phoneticPr fontId="3" type="noConversion"/>
  </si>
  <si>
    <t>산림욕장</t>
    <phoneticPr fontId="3" type="noConversion"/>
  </si>
  <si>
    <t>디쿠페스티벌</t>
    <phoneticPr fontId="3" type="noConversion"/>
  </si>
  <si>
    <t>8.12~13</t>
    <phoneticPr fontId="3" type="noConversion"/>
  </si>
  <si>
    <t xml:space="preserve"> ○ 코스튬플레이 경연
 ○ 만화 애니메이션을 테마로한 독립애니메이션 상영등
 ○ 개폐막 코스프레 공연, 만화산업전, 만화캐릭터그리기 등
 ○ 만화골든벨, 만화 관련 프리마켓, 만화골든벨 등</t>
    <phoneticPr fontId="3" type="noConversion"/>
  </si>
  <si>
    <t>디쿠넷
(010-3412-1612)</t>
    <phoneticPr fontId="3" type="noConversion"/>
  </si>
  <si>
    <t>2004년도
(28회)</t>
    <phoneticPr fontId="3" type="noConversion"/>
  </si>
  <si>
    <t>문화예술</t>
    <phoneticPr fontId="3" type="noConversion"/>
  </si>
  <si>
    <t>만화,애니</t>
    <phoneticPr fontId="3" type="noConversion"/>
  </si>
  <si>
    <t>년 2회</t>
    <phoneticPr fontId="3" type="noConversion"/>
  </si>
  <si>
    <t>임의단체</t>
    <phoneticPr fontId="3" type="noConversion"/>
  </si>
  <si>
    <t>있음
3명</t>
    <phoneticPr fontId="3" type="noConversion"/>
  </si>
  <si>
    <t>전시장</t>
    <phoneticPr fontId="3" type="noConversion"/>
  </si>
  <si>
    <t>시자체
(문화재단)</t>
    <phoneticPr fontId="30" type="noConversion"/>
  </si>
  <si>
    <t>시자체</t>
    <phoneticPr fontId="30" type="noConversion"/>
  </si>
  <si>
    <t>2017년 지역축제 총괄표</t>
    <phoneticPr fontId="3" type="noConversion"/>
  </si>
  <si>
    <t xml:space="preserve">방문객수(2016년기준, 단위 : 천명) </t>
    <phoneticPr fontId="3" type="noConversion"/>
  </si>
  <si>
    <t>연번</t>
    <phoneticPr fontId="3" type="noConversion"/>
  </si>
  <si>
    <t>시도명</t>
    <phoneticPr fontId="3" type="noConversion"/>
  </si>
  <si>
    <t>시군구명</t>
    <phoneticPr fontId="3" type="noConversion"/>
  </si>
  <si>
    <t>축제명</t>
    <phoneticPr fontId="3" type="noConversion"/>
  </si>
  <si>
    <t>2017년 개최기간</t>
    <phoneticPr fontId="3" type="noConversion"/>
  </si>
  <si>
    <t>축제주요내용</t>
    <phoneticPr fontId="3" type="noConversion"/>
  </si>
  <si>
    <t>주최/주관
(담당자 연락처)</t>
    <phoneticPr fontId="3" type="noConversion"/>
  </si>
  <si>
    <t>최초개최년도
및 횟수</t>
    <phoneticPr fontId="3" type="noConversion"/>
  </si>
  <si>
    <r>
      <t>2017년
축제예산</t>
    </r>
    <r>
      <rPr>
        <b/>
        <sz val="11"/>
        <rFont val="굴림"/>
        <family val="3"/>
        <charset val="129"/>
      </rPr>
      <t>(안)</t>
    </r>
    <phoneticPr fontId="3" type="noConversion"/>
  </si>
  <si>
    <t>국비</t>
    <phoneticPr fontId="3" type="noConversion"/>
  </si>
  <si>
    <t>시,도비</t>
    <phoneticPr fontId="3" type="noConversion"/>
  </si>
  <si>
    <t>구,군비</t>
    <phoneticPr fontId="3" type="noConversion"/>
  </si>
  <si>
    <t>기타</t>
    <phoneticPr fontId="3" type="noConversion"/>
  </si>
  <si>
    <r>
      <t xml:space="preserve">축제종류
</t>
    </r>
    <r>
      <rPr>
        <b/>
        <sz val="11"/>
        <color rgb="FFC00000"/>
        <rFont val="굴림"/>
        <family val="3"/>
        <charset val="129"/>
      </rPr>
      <t>(택1)</t>
    </r>
    <phoneticPr fontId="3" type="noConversion"/>
  </si>
  <si>
    <t>축제소재</t>
    <phoneticPr fontId="3" type="noConversion"/>
  </si>
  <si>
    <t>개최주기</t>
    <phoneticPr fontId="3" type="noConversion"/>
  </si>
  <si>
    <t>조직형태</t>
    <phoneticPr fontId="3" type="noConversion"/>
  </si>
  <si>
    <t xml:space="preserve">축제사무국
상설화여부 </t>
    <phoneticPr fontId="3" type="noConversion"/>
  </si>
  <si>
    <t>사업위탁
운영여부</t>
    <phoneticPr fontId="3" type="noConversion"/>
  </si>
  <si>
    <t>합 계</t>
    <phoneticPr fontId="3" type="noConversion"/>
  </si>
  <si>
    <t>내국인</t>
    <phoneticPr fontId="3" type="noConversion"/>
  </si>
  <si>
    <t>외국인</t>
    <phoneticPr fontId="3" type="noConversion"/>
  </si>
  <si>
    <t>개최장소</t>
    <phoneticPr fontId="3" type="noConversion"/>
  </si>
  <si>
    <t>비고</t>
    <phoneticPr fontId="3" type="noConversion"/>
  </si>
  <si>
    <t>제주도</t>
    <phoneticPr fontId="3" type="noConversion"/>
  </si>
  <si>
    <t>제주도</t>
    <phoneticPr fontId="3" type="noConversion"/>
  </si>
  <si>
    <t>제주시</t>
    <phoneticPr fontId="3" type="noConversion"/>
  </si>
  <si>
    <t>탐라국 입춘굿</t>
    <phoneticPr fontId="3" type="noConversion"/>
  </si>
  <si>
    <t>1.25~2.4</t>
    <phoneticPr fontId="3" type="noConversion"/>
  </si>
  <si>
    <t>(3일간)</t>
    <phoneticPr fontId="3" type="noConversion"/>
  </si>
  <si>
    <t>○ 동ㆍ서미륵제, 춘등걸궁, 세경제, 입춘굿 등
○ 입춘굿을 테마로 한 체험 프로그램 등 운영</t>
    <phoneticPr fontId="3" type="noConversion"/>
  </si>
  <si>
    <t>제주시 / (사)제주민예총
(064-758-0331)</t>
    <phoneticPr fontId="3" type="noConversion"/>
  </si>
  <si>
    <t>전통역사</t>
    <phoneticPr fontId="3" type="noConversion"/>
  </si>
  <si>
    <t>입춘굿</t>
    <phoneticPr fontId="3" type="noConversion"/>
  </si>
  <si>
    <t>매년</t>
    <phoneticPr fontId="3" type="noConversion"/>
  </si>
  <si>
    <t>사단법인</t>
    <phoneticPr fontId="3" type="noConversion"/>
  </si>
  <si>
    <t>없음</t>
    <phoneticPr fontId="3" type="noConversion"/>
  </si>
  <si>
    <t>전체위탁</t>
    <phoneticPr fontId="3" type="noConversion"/>
  </si>
  <si>
    <t>제주목관아일원</t>
    <phoneticPr fontId="3" type="noConversion"/>
  </si>
  <si>
    <t>지역축제</t>
    <phoneticPr fontId="3" type="noConversion"/>
  </si>
  <si>
    <t>제주시</t>
    <phoneticPr fontId="3" type="noConversion"/>
  </si>
  <si>
    <t>제주들불축제</t>
    <phoneticPr fontId="3" type="noConversion"/>
  </si>
  <si>
    <t>3.2~3.5</t>
    <phoneticPr fontId="3" type="noConversion"/>
  </si>
  <si>
    <t>ㅇ 핵심프로그램 : 오름불놓기
ㅇ 전통민속와 제주를 테마로 한 체험행사 운영-31종
ㅇ 개막, 불놓기 공연, 문화공연-19종 
ㅇ 기타 특별행사 및 전시 29종</t>
    <phoneticPr fontId="3" type="noConversion"/>
  </si>
  <si>
    <t>제주시 관광진흥과
/ 제주시관광축제추진협의회
(064-728-2752)</t>
    <phoneticPr fontId="3" type="noConversion"/>
  </si>
  <si>
    <t>1997년도
(20회)</t>
    <phoneticPr fontId="3" type="noConversion"/>
  </si>
  <si>
    <t>들불놓기 '방애'</t>
    <phoneticPr fontId="3" type="noConversion"/>
  </si>
  <si>
    <t>공공(시군구)
임의단체</t>
    <phoneticPr fontId="3" type="noConversion"/>
  </si>
  <si>
    <t>사무국 없음
(시 전담직원 2명)</t>
    <phoneticPr fontId="3" type="noConversion"/>
  </si>
  <si>
    <t>자체추진, 부분위탁(하드웨어)</t>
    <phoneticPr fontId="3" type="noConversion"/>
  </si>
  <si>
    <t>세별오름 일원</t>
    <phoneticPr fontId="3" type="noConversion"/>
  </si>
  <si>
    <t>문화관광축제</t>
    <phoneticPr fontId="3" type="noConversion"/>
  </si>
  <si>
    <t>제주왕벚꽃축제</t>
    <phoneticPr fontId="3" type="noConversion"/>
  </si>
  <si>
    <t>3.31~4.09</t>
    <phoneticPr fontId="3" type="noConversion"/>
  </si>
  <si>
    <t>ㅇ 핵심프로그램 : 왕벚꽃감상
ㅇ 왕벚꽃 및 봄을 테마로 한 체험행사 운영-25종
ㅇ 개막, 문화공연-20종 
ㅇ 기타 특별행사 및 전시 30종</t>
  </si>
  <si>
    <t>1991년도
(26회)</t>
    <phoneticPr fontId="3" type="noConversion"/>
  </si>
  <si>
    <t>생태자연</t>
    <phoneticPr fontId="3" type="noConversion"/>
  </si>
  <si>
    <t>왕벚꽃</t>
    <phoneticPr fontId="3" type="noConversion"/>
  </si>
  <si>
    <t>전농로, 장전리
제주대학교</t>
  </si>
  <si>
    <t>제13회 서사라문화
거리축제</t>
    <phoneticPr fontId="3" type="noConversion"/>
  </si>
  <si>
    <t>4.1.∼
4.2(예정)</t>
    <phoneticPr fontId="3" type="noConversion"/>
  </si>
  <si>
    <t>(2일간)</t>
    <phoneticPr fontId="3" type="noConversion"/>
  </si>
  <si>
    <t>ㅇ 체험행사 및 벚꽃길 걷기</t>
    <phoneticPr fontId="3" type="noConversion"/>
  </si>
  <si>
    <t>서사라문화거리축제추진위원회</t>
    <phoneticPr fontId="3" type="noConversion"/>
  </si>
  <si>
    <t>2005년도
(13회)</t>
    <phoneticPr fontId="3" type="noConversion"/>
  </si>
  <si>
    <t>벚꽃</t>
    <phoneticPr fontId="3" type="noConversion"/>
  </si>
  <si>
    <t>서사라문화거리
축제추진위원회</t>
    <phoneticPr fontId="3" type="noConversion"/>
  </si>
  <si>
    <t>전농로일대</t>
    <phoneticPr fontId="3" type="noConversion"/>
  </si>
  <si>
    <t>제주도</t>
  </si>
  <si>
    <t>서귀포시</t>
    <phoneticPr fontId="3" type="noConversion"/>
  </si>
  <si>
    <t xml:space="preserve"> 제주유채꽃축제</t>
    <phoneticPr fontId="3" type="noConversion"/>
  </si>
  <si>
    <t>4.1~4.9</t>
    <phoneticPr fontId="3" type="noConversion"/>
  </si>
  <si>
    <t>(9일간)</t>
    <phoneticPr fontId="3" type="noConversion"/>
  </si>
  <si>
    <t>○유채꽃 비빔밥 나눔, 페스티벌 및 음악회
○유채꽃을 테마로한 전시,체험프로그램 개최
○개막공연 등 40여개 프로그램 운영</t>
    <phoneticPr fontId="3" type="noConversion"/>
  </si>
  <si>
    <t>표선면,가시리 마을회 / 제35회 제주유채꽃축제 조직위원회</t>
    <phoneticPr fontId="3" type="noConversion"/>
  </si>
  <si>
    <t>1983년도
(35회)</t>
    <phoneticPr fontId="3" type="noConversion"/>
  </si>
  <si>
    <t>유채꽃</t>
    <phoneticPr fontId="3" type="noConversion"/>
  </si>
  <si>
    <t>매년</t>
    <phoneticPr fontId="3" type="noConversion"/>
  </si>
  <si>
    <t>축제조직위</t>
    <phoneticPr fontId="3" type="noConversion"/>
  </si>
  <si>
    <t>없음</t>
    <phoneticPr fontId="3" type="noConversion"/>
  </si>
  <si>
    <t>자체추진</t>
    <phoneticPr fontId="3" type="noConversion"/>
  </si>
  <si>
    <t>가시리조랑말체험공원 일원</t>
    <phoneticPr fontId="3" type="noConversion"/>
  </si>
  <si>
    <t>지역축제</t>
    <phoneticPr fontId="3" type="noConversion"/>
  </si>
  <si>
    <t>제주도</t>
    <phoneticPr fontId="3" type="noConversion"/>
  </si>
  <si>
    <t>서귀포시</t>
    <phoneticPr fontId="3" type="noConversion"/>
  </si>
  <si>
    <t>한라산청정고사리축제</t>
    <phoneticPr fontId="3" type="noConversion"/>
  </si>
  <si>
    <t>4월 중</t>
    <phoneticPr fontId="3" type="noConversion"/>
  </si>
  <si>
    <t>(2일간)</t>
    <phoneticPr fontId="3" type="noConversion"/>
  </si>
  <si>
    <t>ㅇ 고사리 꺾기체험
ㅇ 고사리를 테마로 한 음식체험, 천연염색, 고사리가요제 등</t>
    <phoneticPr fontId="3" type="noConversion"/>
  </si>
  <si>
    <t>남원읍 / 남원읍축제위원회
(064-760-4182)</t>
    <phoneticPr fontId="3" type="noConversion"/>
  </si>
  <si>
    <t>1995년도
(22회)</t>
    <phoneticPr fontId="3" type="noConversion"/>
  </si>
  <si>
    <t>고사리</t>
    <phoneticPr fontId="3" type="noConversion"/>
  </si>
  <si>
    <t>축제위원회</t>
    <phoneticPr fontId="3" type="noConversion"/>
  </si>
  <si>
    <t>없음</t>
    <phoneticPr fontId="3" type="noConversion"/>
  </si>
  <si>
    <t>자체추진</t>
    <phoneticPr fontId="3" type="noConversion"/>
  </si>
  <si>
    <t>국가태풍센터 서측일원</t>
    <phoneticPr fontId="3" type="noConversion"/>
  </si>
  <si>
    <t>지역축제</t>
    <phoneticPr fontId="3" type="noConversion"/>
  </si>
  <si>
    <t>제주도</t>
    <phoneticPr fontId="3" type="noConversion"/>
  </si>
  <si>
    <t>제주시</t>
    <phoneticPr fontId="3" type="noConversion"/>
  </si>
  <si>
    <t>우도 소라 축제</t>
    <phoneticPr fontId="3" type="noConversion"/>
  </si>
  <si>
    <t>4월 예정</t>
    <phoneticPr fontId="3" type="noConversion"/>
  </si>
  <si>
    <t>ㅇ 소라잡기 대회
ㅇ 소라를 테마로한 공연, 전시, 체험프로그램 운영
ㅇ 개폐막 공연, 주제공연 및 문화공연
    - 26여개 프로그램
ㅇ 기타 특별행사 및 전시 등등</t>
    <phoneticPr fontId="3" type="noConversion"/>
  </si>
  <si>
    <t>우도면연합청년회
(064-783-1157)</t>
    <phoneticPr fontId="3" type="noConversion"/>
  </si>
  <si>
    <t>2009년도
(9회)</t>
    <phoneticPr fontId="3" type="noConversion"/>
  </si>
  <si>
    <t>소라</t>
    <phoneticPr fontId="3" type="noConversion"/>
  </si>
  <si>
    <t>매년</t>
    <phoneticPr fontId="3" type="noConversion"/>
  </si>
  <si>
    <t>시민단체</t>
    <phoneticPr fontId="3" type="noConversion"/>
  </si>
  <si>
    <t>전체위탁</t>
    <phoneticPr fontId="3" type="noConversion"/>
  </si>
  <si>
    <t>천진항 주변일대</t>
    <phoneticPr fontId="3" type="noConversion"/>
  </si>
  <si>
    <t>서귀포시</t>
    <phoneticPr fontId="3" type="noConversion"/>
  </si>
  <si>
    <t>가파도 청보리축제</t>
    <phoneticPr fontId="3" type="noConversion"/>
  </si>
  <si>
    <t>4월 ~ 5월</t>
    <phoneticPr fontId="3" type="noConversion"/>
  </si>
  <si>
    <t>ㅇ 청보리밭 걷기
ㅇ 커플자전거 대회, 보말까기, 소라잡기, 노래자랑 등</t>
    <phoneticPr fontId="3" type="noConversion"/>
  </si>
  <si>
    <t>가파도청보리축제위원회
(064-794-7130)</t>
    <phoneticPr fontId="3" type="noConversion"/>
  </si>
  <si>
    <t>2009년도
(8회)</t>
    <phoneticPr fontId="3" type="noConversion"/>
  </si>
  <si>
    <t xml:space="preserve">30
</t>
    <phoneticPr fontId="3" type="noConversion"/>
  </si>
  <si>
    <t>청보리</t>
    <phoneticPr fontId="3" type="noConversion"/>
  </si>
  <si>
    <t>매년</t>
    <phoneticPr fontId="3" type="noConversion"/>
  </si>
  <si>
    <t>축제조직위</t>
    <phoneticPr fontId="3" type="noConversion"/>
  </si>
  <si>
    <t>없음</t>
    <phoneticPr fontId="3" type="noConversion"/>
  </si>
  <si>
    <t>부분위탁</t>
    <phoneticPr fontId="3" type="noConversion"/>
  </si>
  <si>
    <t>가파도</t>
    <phoneticPr fontId="3" type="noConversion"/>
  </si>
  <si>
    <t>지역축제</t>
    <phoneticPr fontId="3" type="noConversion"/>
  </si>
  <si>
    <t>제주시</t>
  </si>
  <si>
    <t>방선문축제</t>
  </si>
  <si>
    <t>5.14~5.15(예정)</t>
    <phoneticPr fontId="3" type="noConversion"/>
  </si>
  <si>
    <t>o 방선물 가는 숲길걷기
o 풍류한마당(시조창, 민요, 제주어노래)
o 방선문 장원급제(백일장, 서예, 그리기)</t>
  </si>
  <si>
    <t>오라자연문화유산보전회 
(064-728-4802)</t>
  </si>
  <si>
    <t>2004년도
(14회)</t>
    <phoneticPr fontId="3" type="noConversion"/>
  </si>
  <si>
    <t>방선문(문화재), 참꽃</t>
    <phoneticPr fontId="3" type="noConversion"/>
  </si>
  <si>
    <t>축제조직위</t>
    <phoneticPr fontId="3" type="noConversion"/>
  </si>
  <si>
    <t>자체추진</t>
    <phoneticPr fontId="3" type="noConversion"/>
  </si>
  <si>
    <t>문화재(명승)</t>
    <phoneticPr fontId="3" type="noConversion"/>
  </si>
  <si>
    <t>서귀포시</t>
    <phoneticPr fontId="3" type="noConversion"/>
  </si>
  <si>
    <t>보목자리돔축제</t>
    <phoneticPr fontId="3" type="noConversion"/>
  </si>
  <si>
    <t>5월중</t>
    <phoneticPr fontId="3" type="noConversion"/>
  </si>
  <si>
    <t>ㅇ 자리돔맨손잡기, 자리테우사들당기기시연,자리돔가요제, 개막행사 등</t>
    <phoneticPr fontId="3" type="noConversion"/>
  </si>
  <si>
    <t>서귀포시 송산동/ 보목자리돔축제위원회, 보목동어촌계, 보목동청년회(064-760-4501)</t>
    <phoneticPr fontId="3" type="noConversion"/>
  </si>
  <si>
    <t>2000년도
(16회)</t>
    <phoneticPr fontId="3" type="noConversion"/>
  </si>
  <si>
    <t>자리돔</t>
    <phoneticPr fontId="3" type="noConversion"/>
  </si>
  <si>
    <t>마을회</t>
    <phoneticPr fontId="3" type="noConversion"/>
  </si>
  <si>
    <t>보목동소재
보목포구일원</t>
    <phoneticPr fontId="3" type="noConversion"/>
  </si>
  <si>
    <t>제주도</t>
    <phoneticPr fontId="3" type="noConversion"/>
  </si>
  <si>
    <t>쇠소깍 축제</t>
    <phoneticPr fontId="3" type="noConversion"/>
  </si>
  <si>
    <t>(2일간)</t>
    <phoneticPr fontId="3" type="noConversion"/>
  </si>
  <si>
    <t>ㅇ 체험프로그램 운영(검은모래 속 모래찾기,무료체험권 획득게임, 쇠소깍가요제) 및 이벤트 공연</t>
    <phoneticPr fontId="3" type="noConversion"/>
  </si>
  <si>
    <t>서귀포시 효돈동/서귀포시 효돈동연합청년회
(064-760-4627)</t>
    <phoneticPr fontId="3" type="noConversion"/>
  </si>
  <si>
    <t>2003년도
(15회)</t>
    <phoneticPr fontId="3" type="noConversion"/>
  </si>
  <si>
    <t>생태자연</t>
    <phoneticPr fontId="3" type="noConversion"/>
  </si>
  <si>
    <t>바다</t>
    <phoneticPr fontId="3" type="noConversion"/>
  </si>
  <si>
    <t>자생단체</t>
    <phoneticPr fontId="3" type="noConversion"/>
  </si>
  <si>
    <t>하천, 바다</t>
    <phoneticPr fontId="3" type="noConversion"/>
  </si>
  <si>
    <t>한여름밤 솜반천 청소년 영상문화축제</t>
    <phoneticPr fontId="3" type="noConversion"/>
  </si>
  <si>
    <t>7.22~8.5(예정)</t>
    <phoneticPr fontId="3" type="noConversion"/>
  </si>
  <si>
    <t>ㅇ 영화상영  및 청소년 문화공연
ㅇ 체험부스운영 및  및 레크리에이션 행사 등
  - 하논분화구걷기대회 , 청소년영화캠프, 만화그리기등</t>
    <phoneticPr fontId="3" type="noConversion"/>
  </si>
  <si>
    <t>서홍동행정복지센터 / 서홍동청소년지도협의회( 064-760-4725)</t>
    <phoneticPr fontId="3" type="noConversion"/>
  </si>
  <si>
    <t>청소년</t>
    <phoneticPr fontId="3" type="noConversion"/>
  </si>
  <si>
    <t>하천</t>
    <phoneticPr fontId="3" type="noConversion"/>
  </si>
  <si>
    <t>제주시</t>
    <phoneticPr fontId="3" type="noConversion"/>
  </si>
  <si>
    <t>이호테우축제</t>
    <phoneticPr fontId="3" type="noConversion"/>
  </si>
  <si>
    <t>7.28~7.30</t>
    <phoneticPr fontId="3" type="noConversion"/>
  </si>
  <si>
    <t>ㅇ 원담고기잡이 체험
ㅇ 테우 노젓기 체험
ㅇ 멸치잡이 재현</t>
    <phoneticPr fontId="3" type="noConversion"/>
  </si>
  <si>
    <t>이호동주민자치위원회/이호테우축제위원회
(064-728-4931)</t>
  </si>
  <si>
    <t>2004년도
14회</t>
    <phoneticPr fontId="3" type="noConversion"/>
  </si>
  <si>
    <t xml:space="preserve"> 전통역사 </t>
  </si>
  <si>
    <t xml:space="preserve"> 테우 </t>
  </si>
  <si>
    <t xml:space="preserve"> 매년 </t>
  </si>
  <si>
    <t xml:space="preserve"> 축제조직위 </t>
  </si>
  <si>
    <t xml:space="preserve"> 없음 </t>
  </si>
  <si>
    <t xml:space="preserve"> 자체추진 </t>
  </si>
  <si>
    <t>해변</t>
    <phoneticPr fontId="3" type="noConversion"/>
  </si>
  <si>
    <t>삼양검은모래해변축제</t>
    <phoneticPr fontId="3" type="noConversion"/>
  </si>
  <si>
    <t>7.29~7.30</t>
    <phoneticPr fontId="3" type="noConversion"/>
  </si>
  <si>
    <t>선사및 테우체험, 모래조각전시, 스킨스쿠버체험,
ㅇ원드서핑체험, 바릇잡이 체험, 모래찜질체험
ㅇ유소년비치사커, 용천수 물총서바이벌
ㅇ청소년패스티벌,길트기공연</t>
    <phoneticPr fontId="3" type="noConversion"/>
  </si>
  <si>
    <t xml:space="preserve">삼양검은모래해변축제위원회/
삼양동연합청년회
</t>
    <phoneticPr fontId="3" type="noConversion"/>
  </si>
  <si>
    <t>2002년도
(16회)</t>
    <phoneticPr fontId="3" type="noConversion"/>
  </si>
  <si>
    <t>삼양검은모래
축제위원회</t>
    <phoneticPr fontId="3" type="noConversion"/>
  </si>
  <si>
    <t>삼양검은모래
해변일대</t>
    <phoneticPr fontId="3" type="noConversion"/>
  </si>
  <si>
    <t>금능원담축제</t>
  </si>
  <si>
    <t>7월말~8월초</t>
    <phoneticPr fontId="3" type="noConversion"/>
  </si>
  <si>
    <t>ㅇ 맨손고기잡이 체험, 보말및조개잡이 체험,각종 체험(보말까기), 바다(원담)에서 보물 찾기 등</t>
    <phoneticPr fontId="3" type="noConversion"/>
  </si>
  <si>
    <t>금능리마을회
(064-796-2011)</t>
    <phoneticPr fontId="3" type="noConversion"/>
  </si>
  <si>
    <t>2008
(9회)</t>
    <phoneticPr fontId="3" type="noConversion"/>
  </si>
  <si>
    <t>바다체험</t>
    <phoneticPr fontId="3" type="noConversion"/>
  </si>
  <si>
    <t>축제조직위</t>
    <phoneticPr fontId="3" type="noConversion"/>
  </si>
  <si>
    <t>금능원담해변</t>
    <phoneticPr fontId="3" type="noConversion"/>
  </si>
  <si>
    <t>예래생태마을체험축제</t>
    <phoneticPr fontId="3" type="noConversion"/>
  </si>
  <si>
    <t>8.5~8.6</t>
    <phoneticPr fontId="3" type="noConversion"/>
  </si>
  <si>
    <t>(2일간)</t>
    <phoneticPr fontId="3" type="noConversion"/>
  </si>
  <si>
    <t>○ 논짓물(담수욕장)과 반딧불이 등 생태환경을 테마로 한 축제</t>
    <phoneticPr fontId="3" type="noConversion"/>
  </si>
  <si>
    <t>예래동연합청년회/
예래생태마을체험축제추진위
(064-760-4841)</t>
    <phoneticPr fontId="3" type="noConversion"/>
  </si>
  <si>
    <t>2000년도
(17회)</t>
    <phoneticPr fontId="3" type="noConversion"/>
  </si>
  <si>
    <t>바다</t>
    <phoneticPr fontId="3" type="noConversion"/>
  </si>
  <si>
    <t>표선해비치해변하얀모래축제</t>
    <phoneticPr fontId="3" type="noConversion"/>
  </si>
  <si>
    <t>○ 무대행사(개폐막식,불꽃놀이,노래자랑)
○ 체험행사(맨손광어잡기,태우놀이,태왁수영대회)
○ 체육행사(비치사커대회)
○ 부대행사(제주 농수축산물 시식, 먹거리장터)</t>
    <phoneticPr fontId="3" type="noConversion"/>
  </si>
  <si>
    <t>표선면,표선리마을회/표선리청년회(064-787-0024)</t>
    <phoneticPr fontId="3" type="noConversion"/>
  </si>
  <si>
    <t>1996년도
(22회)</t>
    <phoneticPr fontId="3" type="noConversion"/>
  </si>
  <si>
    <t>생태자연</t>
    <phoneticPr fontId="3" type="noConversion"/>
  </si>
  <si>
    <t>하얀모래</t>
    <phoneticPr fontId="3" type="noConversion"/>
  </si>
  <si>
    <t>도두오래물축제</t>
    <phoneticPr fontId="3" type="noConversion"/>
  </si>
  <si>
    <t>8. 11 ~ 8. 13
(3일간)</t>
    <phoneticPr fontId="3" type="noConversion"/>
  </si>
  <si>
    <t>(3일간)</t>
    <phoneticPr fontId="3" type="noConversion"/>
  </si>
  <si>
    <t>ㅇ 체험프로그램 및 노래자랑
ㅇ 오래물을 테마로한 공연, 체험프로그램 운영
ㅇ 개막공연 등 4개분야 20여개 프로그램
ㅇ 기타 먹거리코너 등 운영</t>
  </si>
  <si>
    <t>도두1동마을회 및 각자생단체/도두오래물축제위원회
(064-712-4567)</t>
    <phoneticPr fontId="3" type="noConversion"/>
  </si>
  <si>
    <t>2001년도
(17회)</t>
    <phoneticPr fontId="3" type="noConversion"/>
  </si>
  <si>
    <t>물</t>
    <phoneticPr fontId="3" type="noConversion"/>
  </si>
  <si>
    <t>광장</t>
    <phoneticPr fontId="3" type="noConversion"/>
  </si>
  <si>
    <t>추자도참굴비축제</t>
    <phoneticPr fontId="3" type="noConversion"/>
  </si>
  <si>
    <t>9.30~10.1</t>
    <phoneticPr fontId="3" type="noConversion"/>
  </si>
  <si>
    <t>ㅇ 참굴비 엮기경연, 갯바당바릇잡이, 가족낚시대회</t>
  </si>
  <si>
    <t>추자면축제축제추진위원회/
추자면축제추진위원회
010-3698-6970</t>
    <phoneticPr fontId="3" type="noConversion"/>
  </si>
  <si>
    <t>2008년도
(10회)</t>
    <phoneticPr fontId="3" type="noConversion"/>
  </si>
  <si>
    <t>굴비</t>
    <phoneticPr fontId="3" type="noConversion"/>
  </si>
  <si>
    <t>축제추진위</t>
    <phoneticPr fontId="3" type="noConversion"/>
  </si>
  <si>
    <t>자체추진</t>
    <phoneticPr fontId="3" type="noConversion"/>
  </si>
  <si>
    <t>광장</t>
    <phoneticPr fontId="3" type="noConversion"/>
  </si>
  <si>
    <t>제주시
건입동</t>
    <phoneticPr fontId="3" type="noConversion"/>
  </si>
  <si>
    <t>산지천축제</t>
    <phoneticPr fontId="3" type="noConversion"/>
  </si>
  <si>
    <t>9월중</t>
    <phoneticPr fontId="3" type="noConversion"/>
  </si>
  <si>
    <t>(3일간)</t>
    <phoneticPr fontId="3" type="noConversion"/>
  </si>
  <si>
    <t>○ 산지천을 중심으로 의인 김만덕 얼이 깃든 
    역사．문화탐방
○ 산지천을 테마로한 테우체험, 고기잡이체험 외
○ 개폐막 공연 등 문화공연
   - 칠머리당영등굿 외20여개 프로그램
○ 특별행사
   - 산지천사진전, 산지천가요제 외</t>
    <phoneticPr fontId="3" type="noConversion"/>
  </si>
  <si>
    <t>산지천축제위원회
(064-728-4655)</t>
    <phoneticPr fontId="3" type="noConversion"/>
  </si>
  <si>
    <t>2008년도
(9회)</t>
    <phoneticPr fontId="3" type="noConversion"/>
  </si>
  <si>
    <t>전통역사</t>
    <phoneticPr fontId="3" type="noConversion"/>
  </si>
  <si>
    <t>하늘(天)을 
담은천(川), 
산지</t>
    <phoneticPr fontId="3" type="noConversion"/>
  </si>
  <si>
    <t>축제위원회</t>
    <phoneticPr fontId="3" type="noConversion"/>
  </si>
  <si>
    <t>하천/광장</t>
    <phoneticPr fontId="3" type="noConversion"/>
  </si>
  <si>
    <t>제주도</t>
    <phoneticPr fontId="3" type="noConversion"/>
  </si>
  <si>
    <t>서귀포시</t>
    <phoneticPr fontId="3" type="noConversion"/>
  </si>
  <si>
    <t>서귀포칠십리축제</t>
    <phoneticPr fontId="3" type="noConversion"/>
  </si>
  <si>
    <t>9.29~10.1</t>
    <phoneticPr fontId="3" type="noConversion"/>
  </si>
  <si>
    <t>○ 칠십리 퍼레이드, 마을 마당놀이
○ 가요제, 청소년페스티벌, 해순이섬돌이 선발
○ 제주 전통문화 및 옛 음식, 전통놀이 체험
○ 기타 행사 및 각종 체험, 홍보, 전시판매 등</t>
    <phoneticPr fontId="3" type="noConversion"/>
  </si>
  <si>
    <t>서귀포시 
/ 서귀포칠십리축제
조직위원회
(064-760-3946)</t>
    <phoneticPr fontId="3" type="noConversion"/>
  </si>
  <si>
    <t>1995년도
(23회)</t>
    <phoneticPr fontId="3" type="noConversion"/>
  </si>
  <si>
    <t xml:space="preserve">  ·문화예술</t>
    <phoneticPr fontId="3" type="noConversion"/>
  </si>
  <si>
    <t xml:space="preserve"> · 전통, 화합</t>
    <phoneticPr fontId="3" type="noConversion"/>
  </si>
  <si>
    <t xml:space="preserve">   · 매년</t>
    <phoneticPr fontId="3" type="noConversion"/>
  </si>
  <si>
    <t xml:space="preserve"> ·축제조직위</t>
    <phoneticPr fontId="3" type="noConversion"/>
  </si>
  <si>
    <t>·자체추진</t>
    <phoneticPr fontId="3" type="noConversion"/>
  </si>
  <si>
    <t>공원 및 
시내거리</t>
    <phoneticPr fontId="3" type="noConversion"/>
  </si>
  <si>
    <t>제주도 본청</t>
    <phoneticPr fontId="3" type="noConversion"/>
  </si>
  <si>
    <t>제10회 제주해녀축제</t>
    <phoneticPr fontId="3" type="noConversion"/>
  </si>
  <si>
    <t>9~10월</t>
    <phoneticPr fontId="3" type="noConversion"/>
  </si>
  <si>
    <t>(2일간)</t>
    <phoneticPr fontId="3" type="noConversion"/>
  </si>
  <si>
    <t>○ 제주해녀를 테마로 한 공연, 전시, 체험프로그램 운영
○ 거리퍼레이드, 개폐막공연, 지역민속 및 밴드공연 등
○ 해녀다큐멘터리 상영, 해녀 물질대회, 바릇잡이 체험 
    등  4개분야 20여개 프로그램
○ 홍보관, 체험관, 작품전시 등</t>
    <phoneticPr fontId="3" type="noConversion"/>
  </si>
  <si>
    <t>제주특별자치도/제주해녀축제추진위원회(064-710-8670)</t>
    <phoneticPr fontId="3" type="noConversion"/>
  </si>
  <si>
    <t>2007년도
(10회)</t>
    <phoneticPr fontId="3" type="noConversion"/>
  </si>
  <si>
    <t>해녀</t>
    <phoneticPr fontId="3" type="noConversion"/>
  </si>
  <si>
    <t>공공(도)</t>
    <phoneticPr fontId="3" type="noConversion"/>
  </si>
  <si>
    <t>부분위탁
(프로그램 운영)</t>
    <phoneticPr fontId="3" type="noConversion"/>
  </si>
  <si>
    <t>박물관, 바다, 마을 등</t>
    <phoneticPr fontId="3" type="noConversion"/>
  </si>
  <si>
    <t>탐라문화제</t>
    <phoneticPr fontId="3" type="noConversion"/>
  </si>
  <si>
    <t>10.11~15 
(예정)</t>
    <phoneticPr fontId="3" type="noConversion"/>
  </si>
  <si>
    <t>(5일간)</t>
    <phoneticPr fontId="3" type="noConversion"/>
  </si>
  <si>
    <t>ㅇ 기원개막축전, 전통문화예술축전, 원형문화유산 축전,
    참여문화축전 등 4대 핵심 축전, 15개 테마행사</t>
    <phoneticPr fontId="3" type="noConversion"/>
  </si>
  <si>
    <t>제주특별자치도 문화정책과
(064-710-3417)</t>
    <phoneticPr fontId="3" type="noConversion"/>
  </si>
  <si>
    <t>1962년도
(56회)</t>
    <phoneticPr fontId="3" type="noConversion"/>
  </si>
  <si>
    <t>탐라인의 삶</t>
    <phoneticPr fontId="3" type="noConversion"/>
  </si>
  <si>
    <t>축제조직위</t>
    <phoneticPr fontId="3" type="noConversion"/>
  </si>
  <si>
    <t>공모를 통해 선정</t>
    <phoneticPr fontId="3" type="noConversion"/>
  </si>
  <si>
    <t>전체위탁</t>
    <phoneticPr fontId="3" type="noConversion"/>
  </si>
  <si>
    <t>제주마축제</t>
    <phoneticPr fontId="3" type="noConversion"/>
  </si>
  <si>
    <t>10.13~10.15
(예정)</t>
    <phoneticPr fontId="3" type="noConversion"/>
  </si>
  <si>
    <t>ㅇ 제주마를 테마로 한 전시 및 체험 부스 운영
ㅇ 제주마 승마체험 및 웰빙 마육 시식회
ㅇ 특설무대 천고마비 콘서트 등 각종 공연</t>
    <phoneticPr fontId="3" type="noConversion"/>
  </si>
  <si>
    <t>렛츠런파크제주/제주MBC
(064-786-8251)</t>
    <phoneticPr fontId="3" type="noConversion"/>
  </si>
  <si>
    <t>2003년도
(14회)</t>
    <phoneticPr fontId="3" type="noConversion"/>
  </si>
  <si>
    <t>제주마</t>
    <phoneticPr fontId="3" type="noConversion"/>
  </si>
  <si>
    <t>공기관</t>
    <phoneticPr fontId="3" type="noConversion"/>
  </si>
  <si>
    <t>한국마사회
제주지역본부</t>
    <phoneticPr fontId="3" type="noConversion"/>
  </si>
  <si>
    <t>한국마사회
제주경마공원</t>
    <phoneticPr fontId="3" type="noConversion"/>
  </si>
  <si>
    <t>서귀포시</t>
  </si>
  <si>
    <t>제6회혼인지축제</t>
  </si>
  <si>
    <t>10월 중</t>
    <phoneticPr fontId="3" type="noConversion"/>
  </si>
  <si>
    <t>ㅇ 탐라국 개국신화를 테마로하는 공연</t>
    <phoneticPr fontId="3" type="noConversion"/>
  </si>
  <si>
    <t>온평리마을회/온평리마을회
(604-782-2766)</t>
  </si>
  <si>
    <t>2010년
(7회)</t>
    <phoneticPr fontId="3" type="noConversion"/>
  </si>
  <si>
    <t>전통혼례재연</t>
  </si>
  <si>
    <t>마을회</t>
  </si>
  <si>
    <t>자체주진</t>
    <phoneticPr fontId="3" type="noConversion"/>
  </si>
  <si>
    <t>제26회 덕수리 전통
민속축제</t>
    <phoneticPr fontId="3" type="noConversion"/>
  </si>
  <si>
    <t>10월 중</t>
    <phoneticPr fontId="3" type="noConversion"/>
  </si>
  <si>
    <t>ㅇ 방앗돌 굴리는 노래, 불미공예, 집줄놓는 노래재연, 전통민속프로그램 등
ㅇ 체험프로그램 : 민속경기, 집줄놓기, 빙떡만들기 등</t>
    <phoneticPr fontId="3" type="noConversion"/>
  </si>
  <si>
    <t>덕수리마을회
(064-794-3609)</t>
    <phoneticPr fontId="3" type="noConversion"/>
  </si>
  <si>
    <t>1991년도
(26회)</t>
    <phoneticPr fontId="3" type="noConversion"/>
  </si>
  <si>
    <t>문화예술</t>
    <phoneticPr fontId="3" type="noConversion"/>
  </si>
  <si>
    <t>전통민속</t>
    <phoneticPr fontId="3" type="noConversion"/>
  </si>
  <si>
    <t>덕수리
민속공연장</t>
    <phoneticPr fontId="3" type="noConversion"/>
  </si>
  <si>
    <t>정의고을 전통민속재현축제</t>
    <phoneticPr fontId="3" type="noConversion"/>
  </si>
  <si>
    <t>10월중</t>
    <phoneticPr fontId="3" type="noConversion"/>
  </si>
  <si>
    <t>○ 전통문화체험행사(집줄놓기, 갈옷만들기 등)
○ 전통민속재현행사(마달질, 촐베기, 고래골기, 방애찧기 등)
○ 전통음식재현행사(모물범벅, 상외떡, 모물죽, 오메기떡 등)</t>
    <phoneticPr fontId="3" type="noConversion"/>
  </si>
  <si>
    <t>표선면,성읍1리마을회 /(사)성읍민속마을보존회</t>
    <phoneticPr fontId="3" type="noConversion"/>
  </si>
  <si>
    <t>1993년도
(24회)</t>
    <phoneticPr fontId="3" type="noConversion"/>
  </si>
  <si>
    <t>전통역사</t>
    <phoneticPr fontId="3" type="noConversion"/>
  </si>
  <si>
    <t>성읍민속마을</t>
    <phoneticPr fontId="3" type="noConversion"/>
  </si>
  <si>
    <t>사단법인</t>
    <phoneticPr fontId="3" type="noConversion"/>
  </si>
  <si>
    <t>최남단방어축제</t>
    <phoneticPr fontId="3" type="noConversion"/>
  </si>
  <si>
    <t>11.23~11.26</t>
    <phoneticPr fontId="3" type="noConversion"/>
  </si>
  <si>
    <t>ㅇ 방어맨손잡기
ㅇ 체험프로그램: 방어맨손잡기체험,최남단선상낚시체험,  가두리 방어낚시체험, 방어회 무료시식회
ㅇ개막식 공연(지역공연,초청공연),폐막식 공연(경품추첨,불꽃놀이)</t>
    <phoneticPr fontId="3" type="noConversion"/>
  </si>
  <si>
    <t>최남단방어축제위원회
(064-794-8032)</t>
    <phoneticPr fontId="3" type="noConversion"/>
  </si>
  <si>
    <t>2000년도
(16회)</t>
    <phoneticPr fontId="3" type="noConversion"/>
  </si>
  <si>
    <t xml:space="preserve">48
</t>
    <phoneticPr fontId="3" type="noConversion"/>
  </si>
  <si>
    <t>방어</t>
    <phoneticPr fontId="3" type="noConversion"/>
  </si>
  <si>
    <t>부분위탁</t>
    <phoneticPr fontId="3" type="noConversion"/>
  </si>
  <si>
    <t>모슬포항</t>
    <phoneticPr fontId="3" type="noConversion"/>
  </si>
  <si>
    <t>제25회성산일출축제</t>
    <phoneticPr fontId="3" type="noConversion"/>
  </si>
  <si>
    <t>전년12.30~익년1.1</t>
    <phoneticPr fontId="3" type="noConversion"/>
  </si>
  <si>
    <t xml:space="preserve"> ㅇ 성산일출을 테마로 하는 프로그램 운영</t>
    <phoneticPr fontId="3" type="noConversion"/>
  </si>
  <si>
    <t>제주특별자치도/성산일출축제위원회
(064-760-4282)</t>
  </si>
  <si>
    <t>1994년
(24회)</t>
    <phoneticPr fontId="3" type="noConversion"/>
  </si>
  <si>
    <t>새해일출</t>
  </si>
  <si>
    <t>자체주진</t>
    <phoneticPr fontId="3" type="noConversion"/>
  </si>
  <si>
    <t>부산광역시</t>
    <phoneticPr fontId="3" type="noConversion"/>
  </si>
  <si>
    <t>대구광역시</t>
    <phoneticPr fontId="3" type="noConversion"/>
  </si>
  <si>
    <t>생태자연</t>
    <phoneticPr fontId="3" type="noConversion"/>
  </si>
  <si>
    <t>인천광역시</t>
    <phoneticPr fontId="3" type="noConversion"/>
  </si>
  <si>
    <t>지역특산물</t>
    <phoneticPr fontId="3" type="noConversion"/>
  </si>
  <si>
    <t>광주광역시</t>
    <phoneticPr fontId="3" type="noConversion"/>
  </si>
  <si>
    <t>대전광역시</t>
    <phoneticPr fontId="3" type="noConversion"/>
  </si>
  <si>
    <t>기타</t>
    <phoneticPr fontId="3" type="noConversion"/>
  </si>
  <si>
    <t>울산광역시</t>
    <phoneticPr fontId="3" type="noConversion"/>
  </si>
  <si>
    <t>경기도</t>
    <phoneticPr fontId="3" type="noConversion"/>
  </si>
  <si>
    <t>강원도</t>
    <phoneticPr fontId="3" type="noConversion"/>
  </si>
  <si>
    <t>충청북도</t>
    <phoneticPr fontId="3" type="noConversion"/>
  </si>
  <si>
    <t>충청남도</t>
    <phoneticPr fontId="3" type="noConversion"/>
  </si>
  <si>
    <t>전라북도</t>
    <phoneticPr fontId="3" type="noConversion"/>
  </si>
  <si>
    <t>전라남도</t>
    <phoneticPr fontId="3" type="noConversion"/>
  </si>
  <si>
    <t>경상북도</t>
    <phoneticPr fontId="3" type="noConversion"/>
  </si>
  <si>
    <t>(4일간)</t>
    <phoneticPr fontId="3" type="noConversion"/>
  </si>
  <si>
    <t>(10일간)</t>
    <phoneticPr fontId="3" type="noConversion"/>
  </si>
  <si>
    <t>(3일간)</t>
    <phoneticPr fontId="3" type="noConversion"/>
  </si>
  <si>
    <t>(30일간)</t>
    <phoneticPr fontId="3" type="noConversion"/>
  </si>
  <si>
    <t>(2일간)</t>
    <phoneticPr fontId="3" type="noConversion"/>
  </si>
  <si>
    <t>(15일간)</t>
    <phoneticPr fontId="3" type="noConversion"/>
  </si>
  <si>
    <t>-</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</si>
</sst>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176" formatCode="0_);[Red]\(0\)"/>
    <numFmt numFmtId="177" formatCode="#,##0_);[Red]\(#,##0\)"/>
    <numFmt numFmtId="178" formatCode="#,##0_ "/>
    <numFmt numFmtId="179" formatCode="#,##0.0"/>
    <numFmt numFmtId="180" formatCode="#,##0;[Red]#,##0"/>
    <numFmt numFmtId="181" formatCode="_-* #,##0.0_-;\-* #,##0.0_-;_-* &quot;-&quot;?_-;_-@_-"/>
    <numFmt numFmtId="182" formatCode="_-* #,##0.0_-;\-* #,##0.0_-;_-* &quot;-&quot;_-;_-@_-"/>
    <numFmt numFmtId="183" formatCode="0_ "/>
  </numFmts>
  <fonts count="73">
    <font>
      <sz val="11"/>
      <name val="돋움"/>
      <family val="3"/>
      <charset val="129"/>
    </font>
    <font>
      <sz val="11"/>
      <color theme="1"/>
      <name val="맑은 고딕"/>
      <family val="2"/>
      <charset val="129"/>
      <scheme val="minor"/>
    </font>
    <font>
      <sz val="11"/>
      <name val="돋움"/>
      <family val="3"/>
      <charset val="129"/>
    </font>
    <font>
      <sz val="8"/>
      <name val="돋움"/>
      <family val="3"/>
      <charset val="129"/>
    </font>
    <font>
      <sz val="11"/>
      <name val="굴림"/>
      <family val="3"/>
      <charset val="129"/>
    </font>
    <font>
      <sz val="12"/>
      <name val="굴림"/>
      <family val="3"/>
      <charset val="129"/>
    </font>
    <font>
      <sz val="10"/>
      <name val="굴림"/>
      <family val="3"/>
      <charset val="129"/>
    </font>
    <font>
      <b/>
      <sz val="12"/>
      <name val="굴림"/>
      <family val="3"/>
      <charset val="129"/>
    </font>
    <font>
      <b/>
      <sz val="13"/>
      <name val="굴림"/>
      <family val="3"/>
      <charset val="129"/>
    </font>
    <font>
      <sz val="13"/>
      <name val="굴림"/>
      <family val="3"/>
      <charset val="129"/>
    </font>
    <font>
      <b/>
      <u/>
      <sz val="24"/>
      <name val="HY헤드라인M"/>
      <family val="1"/>
      <charset val="129"/>
    </font>
    <font>
      <sz val="11"/>
      <color indexed="8"/>
      <name val="맑은 고딕"/>
      <family val="3"/>
      <charset val="129"/>
    </font>
    <font>
      <sz val="11"/>
      <name val="HY중고딕"/>
      <family val="1"/>
      <charset val="129"/>
    </font>
    <font>
      <b/>
      <sz val="11"/>
      <name val="굴림"/>
      <family val="3"/>
      <charset val="129"/>
    </font>
    <font>
      <sz val="8"/>
      <name val="맑은 고딕"/>
      <family val="3"/>
      <charset val="129"/>
    </font>
    <font>
      <sz val="11"/>
      <color theme="1"/>
      <name val="맑은 고딕"/>
      <family val="3"/>
      <charset val="129"/>
      <scheme val="minor"/>
    </font>
    <font>
      <sz val="10"/>
      <color rgb="FFFF0000"/>
      <name val="굴림"/>
      <family val="3"/>
      <charset val="129"/>
    </font>
    <font>
      <sz val="11"/>
      <color rgb="FF000000"/>
      <name val="돋움"/>
      <family val="3"/>
      <charset val="129"/>
    </font>
    <font>
      <b/>
      <sz val="14"/>
      <color rgb="FFFF0000"/>
      <name val="굴림"/>
      <family val="3"/>
      <charset val="129"/>
    </font>
    <font>
      <u/>
      <sz val="13"/>
      <name val="굴림"/>
      <family val="3"/>
      <charset val="129"/>
    </font>
    <font>
      <b/>
      <sz val="11"/>
      <name val="돋움"/>
      <family val="3"/>
      <charset val="129"/>
    </font>
    <font>
      <b/>
      <sz val="14"/>
      <color rgb="FF002060"/>
      <name val="굴림"/>
      <family val="3"/>
      <charset val="129"/>
    </font>
    <font>
      <b/>
      <sz val="12"/>
      <color rgb="FFC00000"/>
      <name val="굴림"/>
      <family val="3"/>
      <charset val="129"/>
    </font>
    <font>
      <b/>
      <sz val="11"/>
      <color rgb="FFC00000"/>
      <name val="굴림"/>
      <family val="3"/>
      <charset val="129"/>
    </font>
    <font>
      <b/>
      <sz val="11"/>
      <color rgb="FF0070C0"/>
      <name val="맑은 고딕"/>
      <family val="3"/>
      <charset val="129"/>
    </font>
    <font>
      <b/>
      <sz val="11"/>
      <color rgb="FF0070C0"/>
      <name val="굴림"/>
      <family val="3"/>
      <charset val="129"/>
    </font>
    <font>
      <b/>
      <u/>
      <sz val="24"/>
      <name val="맑은 고딕"/>
      <family val="3"/>
      <charset val="129"/>
      <scheme val="minor"/>
    </font>
    <font>
      <b/>
      <u/>
      <sz val="20"/>
      <name val="맑은 고딕"/>
      <family val="3"/>
      <charset val="129"/>
      <scheme val="minor"/>
    </font>
    <font>
      <b/>
      <sz val="12"/>
      <name val="HY중고딕"/>
      <family val="1"/>
      <charset val="129"/>
    </font>
    <font>
      <b/>
      <sz val="10"/>
      <name val="굴림"/>
      <family val="3"/>
      <charset val="129"/>
    </font>
    <font>
      <sz val="8"/>
      <name val="맑은 고딕"/>
      <family val="2"/>
      <charset val="129"/>
      <scheme val="minor"/>
    </font>
    <font>
      <sz val="10"/>
      <name val="맑은 고딕"/>
      <family val="3"/>
      <charset val="129"/>
      <scheme val="minor"/>
    </font>
    <font>
      <b/>
      <sz val="10"/>
      <name val="맑은 고딕"/>
      <family val="3"/>
      <charset val="129"/>
      <scheme val="minor"/>
    </font>
    <font>
      <sz val="10"/>
      <color theme="1"/>
      <name val="맑은 고딕"/>
      <family val="3"/>
      <charset val="129"/>
      <scheme val="minor"/>
    </font>
    <font>
      <sz val="11"/>
      <color theme="1"/>
      <name val="HY중고딕"/>
      <family val="1"/>
      <charset val="129"/>
    </font>
    <font>
      <sz val="11"/>
      <color theme="0"/>
      <name val="굴림"/>
      <family val="3"/>
      <charset val="129"/>
    </font>
    <font>
      <sz val="11"/>
      <color rgb="FF000000"/>
      <name val="HY중고딕"/>
      <family val="1"/>
      <charset val="129"/>
    </font>
    <font>
      <b/>
      <u/>
      <sz val="24"/>
      <color theme="1"/>
      <name val="HY헤드라인M"/>
      <family val="1"/>
      <charset val="129"/>
    </font>
    <font>
      <sz val="11"/>
      <color theme="1"/>
      <name val="굴림"/>
      <family val="3"/>
      <charset val="129"/>
    </font>
    <font>
      <sz val="12"/>
      <color theme="1"/>
      <name val="굴림"/>
      <family val="3"/>
      <charset val="129"/>
    </font>
    <font>
      <b/>
      <sz val="12"/>
      <color theme="1"/>
      <name val="굴림"/>
      <family val="3"/>
      <charset val="129"/>
    </font>
    <font>
      <sz val="10"/>
      <color theme="1"/>
      <name val="굴림"/>
      <family val="3"/>
      <charset val="129"/>
    </font>
    <font>
      <b/>
      <sz val="11"/>
      <color theme="1"/>
      <name val="맑은 고딕"/>
      <family val="3"/>
      <charset val="129"/>
    </font>
    <font>
      <b/>
      <sz val="11"/>
      <color theme="1"/>
      <name val="굴림"/>
      <family val="3"/>
      <charset val="129"/>
    </font>
    <font>
      <sz val="11"/>
      <name val="맑은 고딕"/>
      <family val="3"/>
      <charset val="129"/>
      <scheme val="minor"/>
    </font>
    <font>
      <sz val="10.5"/>
      <name val="HY중고딕"/>
      <family val="1"/>
      <charset val="129"/>
    </font>
    <font>
      <sz val="10"/>
      <name val="HY중고딕"/>
      <family val="1"/>
      <charset val="129"/>
    </font>
    <font>
      <b/>
      <sz val="11"/>
      <name val="HY중고딕"/>
      <family val="1"/>
      <charset val="129"/>
    </font>
    <font>
      <u/>
      <sz val="11"/>
      <name val="HY중고딕"/>
      <family val="1"/>
      <charset val="129"/>
    </font>
    <font>
      <sz val="11"/>
      <color indexed="8"/>
      <name val="HY중고딕"/>
      <family val="1"/>
      <charset val="129"/>
    </font>
    <font>
      <sz val="11"/>
      <name val="MingLiU"/>
      <family val="3"/>
      <charset val="136"/>
    </font>
    <font>
      <sz val="11"/>
      <color rgb="FF000000"/>
      <name val="굴림"/>
      <family val="3"/>
      <charset val="129"/>
    </font>
    <font>
      <b/>
      <sz val="9"/>
      <color indexed="81"/>
      <name val="Tahoma"/>
      <family val="2"/>
    </font>
    <font>
      <sz val="9"/>
      <color indexed="81"/>
      <name val="Tahoma"/>
      <family val="2"/>
    </font>
    <font>
      <sz val="9"/>
      <color indexed="81"/>
      <name val="돋움"/>
      <family val="3"/>
      <charset val="129"/>
    </font>
    <font>
      <sz val="10"/>
      <color theme="1"/>
      <name val="HY중고딕"/>
      <family val="1"/>
      <charset val="129"/>
    </font>
    <font>
      <sz val="11"/>
      <color rgb="FFFF0000"/>
      <name val="굴림"/>
      <family val="3"/>
      <charset val="129"/>
    </font>
    <font>
      <sz val="11"/>
      <color rgb="FFFF0000"/>
      <name val="HY중고딕"/>
      <family val="1"/>
      <charset val="129"/>
    </font>
    <font>
      <sz val="9.9"/>
      <name val="HY중고딕"/>
      <family val="1"/>
      <charset val="129"/>
    </font>
    <font>
      <b/>
      <sz val="11"/>
      <color rgb="FFFF0000"/>
      <name val="굴림"/>
      <family val="3"/>
      <charset val="129"/>
    </font>
    <font>
      <sz val="10"/>
      <name val="맑은 고딕"/>
      <family val="3"/>
      <charset val="129"/>
      <scheme val="major"/>
    </font>
    <font>
      <sz val="8"/>
      <name val="맑은 고딕"/>
      <family val="2"/>
      <charset val="129"/>
    </font>
    <font>
      <sz val="11"/>
      <color rgb="FF000000"/>
      <name val="맑은 고딕"/>
      <family val="3"/>
      <charset val="129"/>
    </font>
    <font>
      <b/>
      <sz val="8"/>
      <name val="굴림"/>
      <family val="3"/>
      <charset val="129"/>
    </font>
    <font>
      <sz val="11"/>
      <name val="맑은 고딕"/>
      <family val="3"/>
      <charset val="129"/>
    </font>
    <font>
      <sz val="11"/>
      <name val="바탕"/>
      <family val="1"/>
      <charset val="129"/>
    </font>
    <font>
      <sz val="9"/>
      <name val="굴림"/>
      <family val="3"/>
      <charset val="129"/>
    </font>
    <font>
      <sz val="10.5"/>
      <name val="굴림"/>
      <family val="3"/>
      <charset val="129"/>
    </font>
    <font>
      <u/>
      <sz val="11"/>
      <name val="굴림"/>
      <family val="3"/>
      <charset val="129"/>
    </font>
    <font>
      <sz val="9.9"/>
      <name val="굴림"/>
      <family val="3"/>
      <charset val="129"/>
    </font>
    <font>
      <sz val="9"/>
      <name val="HY중고딕"/>
      <family val="1"/>
      <charset val="129"/>
    </font>
    <font>
      <sz val="11"/>
      <color theme="0"/>
      <name val="HY중고딕"/>
      <family val="1"/>
      <charset val="129"/>
    </font>
    <font>
      <b/>
      <sz val="9"/>
      <color indexed="81"/>
      <name val="돋움"/>
      <family val="3"/>
      <charset val="129"/>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indexed="9"/>
        <bgColor indexed="64"/>
      </patternFill>
    </fill>
    <fill>
      <patternFill patternType="solid">
        <fgColor rgb="FFFFFFFF"/>
        <bgColor indexed="64"/>
      </patternFill>
    </fill>
  </fills>
  <borders count="13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dashed">
        <color indexed="64"/>
      </right>
      <top style="thin">
        <color indexed="64"/>
      </top>
      <bottom style="thin">
        <color indexed="64"/>
      </bottom>
      <diagonal/>
    </border>
    <border>
      <left/>
      <right style="medium">
        <color indexed="64"/>
      </right>
      <top style="thin">
        <color indexed="64"/>
      </top>
      <bottom style="thin">
        <color theme="1"/>
      </bottom>
      <diagonal/>
    </border>
    <border>
      <left style="medium">
        <color indexed="64"/>
      </left>
      <right style="medium">
        <color indexed="64"/>
      </right>
      <top style="thin">
        <color indexed="64"/>
      </top>
      <bottom style="thin">
        <color theme="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theme="1"/>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bottom style="thin">
        <color theme="1"/>
      </bottom>
      <diagonal/>
    </border>
    <border>
      <left/>
      <right style="medium">
        <color indexed="64"/>
      </right>
      <top style="thin">
        <color theme="1"/>
      </top>
      <bottom/>
      <diagonal/>
    </border>
    <border>
      <left style="medium">
        <color indexed="64"/>
      </left>
      <right style="medium">
        <color indexed="64"/>
      </right>
      <top style="thin">
        <color theme="1"/>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style="dotted">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theme="1"/>
      </left>
      <right/>
      <top style="thin">
        <color theme="1"/>
      </top>
      <bottom style="thin">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s>
  <cellStyleXfs count="45">
    <xf numFmtId="0" fontId="0" fillId="0" borderId="0"/>
    <xf numFmtId="41" fontId="11" fillId="0" borderId="0">
      <alignment vertical="center"/>
    </xf>
    <xf numFmtId="41" fontId="15" fillId="0" borderId="0" applyFont="0" applyFill="0" applyBorder="0" applyAlignment="0" applyProtection="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15" fillId="0" borderId="0">
      <alignment vertical="center"/>
    </xf>
    <xf numFmtId="0" fontId="2" fillId="0" borderId="0"/>
    <xf numFmtId="0" fontId="2" fillId="0" borderId="0">
      <alignment vertical="center"/>
    </xf>
    <xf numFmtId="0" fontId="15" fillId="0" borderId="0">
      <alignment vertical="center"/>
    </xf>
    <xf numFmtId="0" fontId="2" fillId="0" borderId="0"/>
    <xf numFmtId="0" fontId="2" fillId="0" borderId="0"/>
    <xf numFmtId="0" fontId="2" fillId="0" borderId="0">
      <alignment vertical="center"/>
    </xf>
    <xf numFmtId="0" fontId="17" fillId="0" borderId="0"/>
    <xf numFmtId="41" fontId="2" fillId="0" borderId="0" applyFont="0" applyFill="0" applyBorder="0" applyAlignment="0" applyProtection="0">
      <alignment vertical="center"/>
    </xf>
    <xf numFmtId="0" fontId="2" fillId="0" borderId="0"/>
    <xf numFmtId="0" fontId="2" fillId="0" borderId="0"/>
    <xf numFmtId="0" fontId="2" fillId="0" borderId="0"/>
    <xf numFmtId="41" fontId="15" fillId="0" borderId="0" applyFont="0" applyFill="0" applyBorder="0" applyAlignment="0" applyProtection="0">
      <alignment vertical="center"/>
    </xf>
    <xf numFmtId="41" fontId="15" fillId="0" borderId="0" applyFont="0" applyFill="0" applyBorder="0" applyAlignment="0" applyProtection="0">
      <alignment vertical="center"/>
    </xf>
    <xf numFmtId="41" fontId="11" fillId="0" borderId="0">
      <alignment vertical="center"/>
    </xf>
    <xf numFmtId="41" fontId="11" fillId="0" borderId="0">
      <alignment vertical="center"/>
    </xf>
    <xf numFmtId="41" fontId="2" fillId="0" borderId="0" applyFont="0" applyFill="0" applyBorder="0" applyAlignment="0" applyProtection="0"/>
    <xf numFmtId="41" fontId="2" fillId="0" borderId="0" applyFont="0" applyFill="0" applyBorder="0" applyAlignment="0" applyProtection="0"/>
    <xf numFmtId="0" fontId="62" fillId="0" borderId="0">
      <alignment vertical="center"/>
    </xf>
    <xf numFmtId="0" fontId="6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1" fontId="2" fillId="0" borderId="0" applyFont="0" applyFill="0" applyBorder="0" applyAlignment="0" applyProtection="0">
      <alignment vertical="center"/>
    </xf>
    <xf numFmtId="41" fontId="15" fillId="0" borderId="0" applyFont="0" applyFill="0" applyBorder="0" applyAlignment="0" applyProtection="0">
      <alignment vertical="center"/>
    </xf>
    <xf numFmtId="41" fontId="11" fillId="0" borderId="0">
      <alignment vertical="center"/>
    </xf>
    <xf numFmtId="41" fontId="2" fillId="0" borderId="0" applyFont="0" applyFill="0" applyBorder="0" applyAlignment="0" applyProtection="0"/>
  </cellStyleXfs>
  <cellXfs count="1008">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4" fillId="0" borderId="0" xfId="0" applyFont="1" applyAlignment="1">
      <alignment horizontal="center"/>
    </xf>
    <xf numFmtId="0" fontId="0" fillId="0" borderId="0" xfId="0" applyBorder="1"/>
    <xf numFmtId="0" fontId="7" fillId="6"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Border="1" applyAlignment="1">
      <alignment vertical="center"/>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6" borderId="20"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29"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0" fillId="7" borderId="0" xfId="0" applyFill="1" applyAlignment="1">
      <alignment vertical="center"/>
    </xf>
    <xf numFmtId="0" fontId="5" fillId="7" borderId="0" xfId="0" applyFont="1" applyFill="1" applyAlignment="1">
      <alignment horizontal="center" vertical="center"/>
    </xf>
    <xf numFmtId="0" fontId="5" fillId="7" borderId="0" xfId="0" applyFont="1" applyFill="1" applyAlignment="1">
      <alignment vertical="center"/>
    </xf>
    <xf numFmtId="0" fontId="28" fillId="4" borderId="14" xfId="0" applyFont="1" applyFill="1" applyBorder="1" applyAlignment="1">
      <alignment horizontal="center" vertical="center"/>
    </xf>
    <xf numFmtId="0" fontId="28" fillId="4" borderId="9" xfId="0" applyFont="1" applyFill="1" applyBorder="1" applyAlignment="1">
      <alignment horizontal="center" vertical="center"/>
    </xf>
    <xf numFmtId="0" fontId="28" fillId="4" borderId="9"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12" fillId="4" borderId="10"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1" xfId="0" applyFont="1" applyFill="1" applyBorder="1" applyAlignment="1">
      <alignment horizontal="center" vertical="center"/>
    </xf>
    <xf numFmtId="0" fontId="20" fillId="0" borderId="0" xfId="0" applyFont="1" applyBorder="1" applyAlignment="1">
      <alignment vertical="center" wrapText="1"/>
    </xf>
    <xf numFmtId="0" fontId="16" fillId="0" borderId="0" xfId="0" applyFont="1" applyBorder="1" applyAlignment="1">
      <alignment vertical="center"/>
    </xf>
    <xf numFmtId="0" fontId="20" fillId="0" borderId="15" xfId="0" applyFont="1" applyBorder="1" applyAlignment="1">
      <alignment vertical="center" wrapText="1"/>
    </xf>
    <xf numFmtId="0" fontId="7" fillId="5" borderId="19" xfId="0" applyFont="1" applyFill="1" applyBorder="1" applyAlignment="1">
      <alignment horizontal="center" vertical="center" wrapText="1"/>
    </xf>
    <xf numFmtId="0" fontId="24" fillId="0" borderId="17" xfId="0" applyFont="1" applyBorder="1" applyAlignment="1">
      <alignment vertical="center"/>
    </xf>
    <xf numFmtId="0" fontId="25" fillId="0" borderId="17" xfId="0" applyFont="1" applyBorder="1" applyAlignment="1">
      <alignment vertical="center"/>
    </xf>
    <xf numFmtId="0" fontId="7" fillId="6" borderId="21"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6" fillId="0" borderId="0" xfId="0" applyFont="1"/>
    <xf numFmtId="0" fontId="29" fillId="0" borderId="0" xfId="0" applyFont="1"/>
    <xf numFmtId="0" fontId="12" fillId="0" borderId="0" xfId="0" applyFont="1" applyAlignment="1">
      <alignment vertical="center"/>
    </xf>
    <xf numFmtId="0" fontId="31" fillId="2" borderId="7"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26" xfId="0" applyFont="1" applyFill="1" applyBorder="1" applyAlignment="1">
      <alignment horizontal="center" vertical="center"/>
    </xf>
    <xf numFmtId="0" fontId="31" fillId="2" borderId="23"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31" fillId="2" borderId="35" xfId="0" applyFont="1" applyFill="1" applyBorder="1" applyAlignment="1">
      <alignment horizontal="center" vertical="center" wrapText="1"/>
    </xf>
    <xf numFmtId="0" fontId="31" fillId="2" borderId="36"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39"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0" borderId="26" xfId="0" applyFont="1" applyBorder="1" applyAlignment="1">
      <alignment horizontal="center" vertical="center"/>
    </xf>
    <xf numFmtId="0" fontId="31" fillId="0" borderId="23" xfId="0" applyFont="1" applyBorder="1" applyAlignment="1">
      <alignment horizontal="left" vertical="center"/>
    </xf>
    <xf numFmtId="176" fontId="33" fillId="0" borderId="40" xfId="0" applyNumberFormat="1" applyFont="1" applyBorder="1" applyAlignment="1">
      <alignment horizontal="center" vertical="center" wrapText="1"/>
    </xf>
    <xf numFmtId="176" fontId="33" fillId="0" borderId="27" xfId="0" applyNumberFormat="1" applyFont="1" applyBorder="1" applyAlignment="1">
      <alignment horizontal="center" vertical="center" wrapText="1"/>
    </xf>
    <xf numFmtId="176" fontId="33" fillId="0" borderId="8" xfId="0" applyNumberFormat="1" applyFont="1" applyBorder="1" applyAlignment="1">
      <alignment horizontal="center" vertical="center" wrapText="1"/>
    </xf>
    <xf numFmtId="0" fontId="31" fillId="0" borderId="16" xfId="0" applyFont="1" applyBorder="1" applyAlignment="1">
      <alignment horizontal="center" vertical="center" wrapText="1"/>
    </xf>
    <xf numFmtId="0" fontId="31" fillId="2" borderId="23" xfId="0" applyFont="1" applyFill="1" applyBorder="1" applyAlignment="1">
      <alignment horizontal="left" vertical="center" wrapText="1"/>
    </xf>
    <xf numFmtId="176" fontId="33" fillId="2" borderId="40" xfId="0" applyNumberFormat="1" applyFont="1" applyFill="1" applyBorder="1" applyAlignment="1">
      <alignment horizontal="center" vertical="center" wrapText="1"/>
    </xf>
    <xf numFmtId="176" fontId="33" fillId="2" borderId="27" xfId="0" applyNumberFormat="1" applyFont="1" applyFill="1" applyBorder="1" applyAlignment="1">
      <alignment horizontal="center" vertical="center" wrapText="1"/>
    </xf>
    <xf numFmtId="176" fontId="33" fillId="2" borderId="8" xfId="0" applyNumberFormat="1" applyFont="1" applyFill="1" applyBorder="1" applyAlignment="1">
      <alignment horizontal="center" vertical="center" wrapText="1"/>
    </xf>
    <xf numFmtId="0" fontId="31" fillId="0" borderId="35" xfId="0" applyFont="1" applyBorder="1" applyAlignment="1">
      <alignment horizontal="center" vertical="center"/>
    </xf>
    <xf numFmtId="0" fontId="33" fillId="2" borderId="26" xfId="0" applyFont="1" applyFill="1" applyBorder="1" applyAlignment="1">
      <alignment horizontal="center" vertical="center" wrapText="1"/>
    </xf>
    <xf numFmtId="0" fontId="31" fillId="2" borderId="40" xfId="0" applyFont="1" applyFill="1" applyBorder="1" applyAlignment="1">
      <alignment horizontal="center" vertical="center" wrapText="1"/>
    </xf>
    <xf numFmtId="0" fontId="31" fillId="2" borderId="27"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3" xfId="0" applyFont="1" applyBorder="1" applyAlignment="1">
      <alignment horizontal="center" vertical="center"/>
    </xf>
    <xf numFmtId="0" fontId="31" fillId="2" borderId="41" xfId="0" applyFont="1" applyFill="1" applyBorder="1" applyAlignment="1">
      <alignment horizontal="left" vertical="center" wrapText="1"/>
    </xf>
    <xf numFmtId="0" fontId="31" fillId="0" borderId="8" xfId="0" applyFont="1" applyBorder="1" applyAlignment="1">
      <alignment horizontal="center" vertical="center"/>
    </xf>
    <xf numFmtId="0" fontId="31" fillId="0" borderId="16" xfId="0" applyFont="1" applyBorder="1" applyAlignment="1">
      <alignment horizontal="left" vertical="center" wrapText="1"/>
    </xf>
    <xf numFmtId="0" fontId="31" fillId="0" borderId="32" xfId="0" applyFont="1" applyBorder="1" applyAlignment="1">
      <alignment horizontal="center" wrapText="1"/>
    </xf>
    <xf numFmtId="0" fontId="31" fillId="0" borderId="23" xfId="0" applyFont="1" applyBorder="1" applyAlignment="1">
      <alignment horizontal="center" wrapText="1"/>
    </xf>
    <xf numFmtId="0" fontId="31" fillId="0" borderId="40" xfId="0" applyFont="1" applyBorder="1" applyAlignment="1">
      <alignment horizontal="center" vertical="center"/>
    </xf>
    <xf numFmtId="0" fontId="31" fillId="0" borderId="27" xfId="0" applyFont="1" applyBorder="1" applyAlignment="1">
      <alignment horizontal="center" vertical="center"/>
    </xf>
    <xf numFmtId="0" fontId="31" fillId="0" borderId="7" xfId="0" applyFont="1" applyBorder="1" applyAlignment="1">
      <alignment horizontal="center" vertical="center" wrapText="1"/>
    </xf>
    <xf numFmtId="0" fontId="31" fillId="0" borderId="15" xfId="0" applyFont="1" applyBorder="1" applyAlignment="1">
      <alignment horizontal="center" vertical="center"/>
    </xf>
    <xf numFmtId="0" fontId="31" fillId="2" borderId="5" xfId="0" applyFont="1" applyFill="1" applyBorder="1" applyAlignment="1">
      <alignment horizontal="center" vertical="center"/>
    </xf>
    <xf numFmtId="0" fontId="31" fillId="0" borderId="8" xfId="0" applyFont="1" applyBorder="1" applyAlignment="1">
      <alignment horizontal="center" vertical="center" wrapText="1"/>
    </xf>
    <xf numFmtId="0" fontId="31" fillId="0" borderId="7" xfId="0" applyFont="1" applyBorder="1" applyAlignment="1">
      <alignment horizontal="center" vertical="center"/>
    </xf>
    <xf numFmtId="0" fontId="31" fillId="0" borderId="5" xfId="0" applyFont="1" applyBorder="1" applyAlignment="1">
      <alignment horizontal="center" vertical="center"/>
    </xf>
    <xf numFmtId="3" fontId="31" fillId="0" borderId="8" xfId="0" applyNumberFormat="1" applyFont="1" applyBorder="1" applyAlignment="1">
      <alignment horizontal="center" vertical="center"/>
    </xf>
    <xf numFmtId="0" fontId="31" fillId="0" borderId="42" xfId="0" applyFont="1" applyBorder="1" applyAlignment="1">
      <alignment horizontal="center" vertical="center"/>
    </xf>
    <xf numFmtId="0" fontId="33" fillId="0" borderId="6" xfId="0" applyFont="1" applyBorder="1" applyAlignment="1">
      <alignment horizontal="center" vertical="center" wrapText="1"/>
    </xf>
    <xf numFmtId="0" fontId="31" fillId="2" borderId="24" xfId="0" applyFont="1" applyFill="1" applyBorder="1" applyAlignment="1">
      <alignment horizontal="center" vertical="center" wrapText="1"/>
    </xf>
    <xf numFmtId="0" fontId="31" fillId="2" borderId="43"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23" xfId="0" applyFont="1" applyFill="1" applyBorder="1" applyAlignment="1">
      <alignment horizontal="center" vertical="center" wrapText="1"/>
    </xf>
    <xf numFmtId="0" fontId="31" fillId="0" borderId="27" xfId="0" applyFont="1" applyBorder="1" applyAlignment="1">
      <alignment horizontal="center" vertical="center" wrapText="1"/>
    </xf>
    <xf numFmtId="0" fontId="31" fillId="2" borderId="25"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1" fillId="0" borderId="25" xfId="0" applyFont="1" applyBorder="1" applyAlignment="1">
      <alignment horizontal="center" vertical="center" wrapText="1"/>
    </xf>
    <xf numFmtId="0" fontId="31" fillId="0" borderId="28" xfId="0" applyFont="1" applyBorder="1" applyAlignment="1">
      <alignment horizontal="center" vertical="center" wrapText="1"/>
    </xf>
    <xf numFmtId="0" fontId="31" fillId="2" borderId="22"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4" xfId="0" applyFont="1" applyBorder="1" applyAlignment="1">
      <alignment horizontal="center"/>
    </xf>
    <xf numFmtId="0" fontId="5" fillId="0" borderId="0" xfId="0" applyFont="1" applyAlignment="1">
      <alignment vertical="center" shrinkToFit="1"/>
    </xf>
    <xf numFmtId="0" fontId="7" fillId="6" borderId="33" xfId="0" applyFont="1" applyFill="1" applyBorder="1" applyAlignment="1">
      <alignment horizontal="center" vertical="center" shrinkToFit="1"/>
    </xf>
    <xf numFmtId="0" fontId="31" fillId="2" borderId="23" xfId="0" applyFont="1" applyFill="1" applyBorder="1" applyAlignment="1">
      <alignment horizontal="center" vertical="center" shrinkToFit="1"/>
    </xf>
    <xf numFmtId="0" fontId="31" fillId="0" borderId="23" xfId="0" applyFont="1" applyBorder="1" applyAlignment="1">
      <alignment horizontal="center" vertical="center" shrinkToFit="1"/>
    </xf>
    <xf numFmtId="0" fontId="31" fillId="2" borderId="16" xfId="0" applyFont="1" applyFill="1" applyBorder="1" applyAlignment="1">
      <alignment horizontal="center" vertical="center" shrinkToFit="1"/>
    </xf>
    <xf numFmtId="0" fontId="4" fillId="0" borderId="0" xfId="0" applyFont="1" applyAlignment="1">
      <alignment vertical="center" shrinkToFit="1"/>
    </xf>
    <xf numFmtId="0" fontId="4" fillId="0" borderId="0" xfId="0" applyFont="1" applyAlignment="1">
      <alignment shrinkToFit="1"/>
    </xf>
    <xf numFmtId="0" fontId="31" fillId="2" borderId="16"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31" fillId="0" borderId="23" xfId="0" applyFont="1" applyBorder="1" applyAlignment="1">
      <alignment horizontal="left" vertical="center" wrapText="1"/>
    </xf>
    <xf numFmtId="0" fontId="4" fillId="0" borderId="0" xfId="0" applyFont="1" applyBorder="1" applyAlignment="1">
      <alignment horizontal="center" vertical="center"/>
    </xf>
    <xf numFmtId="0" fontId="12" fillId="2" borderId="7"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0" borderId="1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6" xfId="0" applyFont="1" applyFill="1" applyBorder="1" applyAlignment="1">
      <alignment vertical="center" wrapText="1"/>
    </xf>
    <xf numFmtId="177" fontId="12" fillId="2" borderId="7" xfId="0" applyNumberFormat="1" applyFont="1" applyFill="1" applyBorder="1" applyAlignment="1">
      <alignment horizontal="center" vertical="center" wrapText="1"/>
    </xf>
    <xf numFmtId="177" fontId="12" fillId="2" borderId="26" xfId="0" applyNumberFormat="1" applyFont="1" applyFill="1" applyBorder="1" applyAlignment="1">
      <alignment horizontal="center" vertical="center" wrapText="1"/>
    </xf>
    <xf numFmtId="177" fontId="12" fillId="2" borderId="27" xfId="0" applyNumberFormat="1" applyFont="1" applyFill="1" applyBorder="1" applyAlignment="1">
      <alignment horizontal="center" vertical="center" wrapText="1"/>
    </xf>
    <xf numFmtId="177" fontId="12" fillId="2" borderId="8"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178" fontId="12" fillId="2" borderId="8" xfId="0" applyNumberFormat="1" applyFont="1" applyFill="1" applyBorder="1" applyAlignment="1">
      <alignment horizontal="center" vertical="center" wrapText="1"/>
    </xf>
    <xf numFmtId="178" fontId="12" fillId="2" borderId="23" xfId="0" applyNumberFormat="1"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23" xfId="0" applyFont="1" applyBorder="1" applyAlignment="1">
      <alignment horizontal="center" vertical="center"/>
    </xf>
    <xf numFmtId="177" fontId="12" fillId="2" borderId="26" xfId="0" applyNumberFormat="1" applyFont="1" applyFill="1" applyBorder="1" applyAlignment="1">
      <alignment horizontal="center" vertical="center"/>
    </xf>
    <xf numFmtId="177" fontId="12" fillId="2" borderId="27" xfId="0" applyNumberFormat="1" applyFont="1" applyFill="1" applyBorder="1" applyAlignment="1">
      <alignment horizontal="center" vertical="center"/>
    </xf>
    <xf numFmtId="177" fontId="12" fillId="2" borderId="8" xfId="0" applyNumberFormat="1" applyFont="1" applyFill="1" applyBorder="1" applyAlignment="1">
      <alignment horizontal="center" vertical="center"/>
    </xf>
    <xf numFmtId="177" fontId="34" fillId="2" borderId="26" xfId="0" applyNumberFormat="1" applyFont="1" applyFill="1" applyBorder="1" applyAlignment="1">
      <alignment horizontal="center" vertical="center" wrapText="1"/>
    </xf>
    <xf numFmtId="177" fontId="34" fillId="2" borderId="27" xfId="0" applyNumberFormat="1" applyFont="1" applyFill="1" applyBorder="1" applyAlignment="1">
      <alignment horizontal="center" vertical="center" wrapText="1"/>
    </xf>
    <xf numFmtId="177" fontId="34" fillId="2" borderId="8" xfId="0" applyNumberFormat="1" applyFont="1" applyFill="1" applyBorder="1" applyAlignment="1">
      <alignment horizontal="center" vertical="center" wrapText="1"/>
    </xf>
    <xf numFmtId="177" fontId="34" fillId="2" borderId="26" xfId="0" applyNumberFormat="1" applyFont="1" applyFill="1" applyBorder="1" applyAlignment="1">
      <alignment horizontal="center" vertical="center"/>
    </xf>
    <xf numFmtId="177" fontId="34" fillId="2" borderId="27" xfId="0" applyNumberFormat="1" applyFont="1" applyFill="1" applyBorder="1" applyAlignment="1">
      <alignment horizontal="center" vertical="center"/>
    </xf>
    <xf numFmtId="177" fontId="34" fillId="2" borderId="8" xfId="0" applyNumberFormat="1" applyFont="1" applyFill="1" applyBorder="1" applyAlignment="1">
      <alignment horizontal="center" vertical="center"/>
    </xf>
    <xf numFmtId="49" fontId="12" fillId="2" borderId="16" xfId="0" applyNumberFormat="1" applyFont="1" applyFill="1" applyBorder="1" applyAlignment="1">
      <alignment vertical="center" wrapText="1"/>
    </xf>
    <xf numFmtId="0" fontId="12" fillId="0" borderId="16" xfId="0" applyFont="1" applyFill="1" applyBorder="1" applyAlignment="1">
      <alignment horizontal="center" vertical="center"/>
    </xf>
    <xf numFmtId="0" fontId="12" fillId="0" borderId="16" xfId="19" applyFont="1" applyFill="1" applyBorder="1" applyAlignment="1">
      <alignment horizontal="center" vertical="center" wrapText="1"/>
    </xf>
    <xf numFmtId="0" fontId="12" fillId="2" borderId="23" xfId="19"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44"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4" xfId="0" applyFont="1" applyFill="1" applyBorder="1" applyAlignment="1">
      <alignment vertical="center" wrapText="1"/>
    </xf>
    <xf numFmtId="177" fontId="12" fillId="2" borderId="10" xfId="0" applyNumberFormat="1" applyFont="1" applyFill="1" applyBorder="1" applyAlignment="1">
      <alignment horizontal="center" vertical="center" wrapText="1"/>
    </xf>
    <xf numFmtId="177" fontId="12" fillId="2" borderId="46" xfId="0" applyNumberFormat="1" applyFont="1" applyFill="1" applyBorder="1" applyAlignment="1">
      <alignment horizontal="center" vertical="center"/>
    </xf>
    <xf numFmtId="177" fontId="12" fillId="2" borderId="47" xfId="0" applyNumberFormat="1" applyFont="1" applyFill="1" applyBorder="1" applyAlignment="1">
      <alignment horizontal="center" vertical="center"/>
    </xf>
    <xf numFmtId="177" fontId="12" fillId="2" borderId="45" xfId="0" applyNumberFormat="1"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178" fontId="12" fillId="2" borderId="45" xfId="0" applyNumberFormat="1" applyFont="1" applyFill="1" applyBorder="1" applyAlignment="1">
      <alignment horizontal="center" vertical="center" wrapText="1"/>
    </xf>
    <xf numFmtId="178" fontId="12" fillId="2" borderId="24" xfId="0" applyNumberFormat="1"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0" borderId="24" xfId="0" applyFont="1" applyBorder="1" applyAlignment="1">
      <alignment horizontal="center" vertical="center"/>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8" xfId="0" applyFont="1" applyFill="1" applyBorder="1" applyAlignment="1">
      <alignment horizontal="center" vertical="center"/>
    </xf>
    <xf numFmtId="0" fontId="34" fillId="2" borderId="26" xfId="0" applyFont="1" applyFill="1" applyBorder="1" applyAlignment="1">
      <alignment horizontal="center" vertical="center" wrapText="1"/>
    </xf>
    <xf numFmtId="0" fontId="34" fillId="2" borderId="2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16" xfId="0" applyFont="1" applyFill="1" applyBorder="1" applyAlignment="1">
      <alignment vertical="center" wrapText="1"/>
    </xf>
    <xf numFmtId="0" fontId="12" fillId="2" borderId="16" xfId="0" applyFont="1" applyFill="1" applyBorder="1" applyAlignment="1">
      <alignment horizontal="center" vertical="center" wrapText="1"/>
    </xf>
    <xf numFmtId="0" fontId="12" fillId="2" borderId="16" xfId="0" applyFont="1" applyFill="1" applyBorder="1" applyAlignment="1">
      <alignment vertical="center"/>
    </xf>
    <xf numFmtId="0" fontId="34" fillId="2" borderId="7"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3" xfId="20" applyFont="1" applyFill="1" applyBorder="1" applyAlignment="1">
      <alignment horizontal="center" vertical="center" wrapText="1"/>
    </xf>
    <xf numFmtId="0" fontId="12" fillId="2" borderId="16" xfId="20" applyFont="1" applyFill="1" applyBorder="1" applyAlignment="1">
      <alignment vertical="center" wrapText="1"/>
    </xf>
    <xf numFmtId="0" fontId="4" fillId="0" borderId="8" xfId="0" applyFont="1" applyBorder="1"/>
    <xf numFmtId="0" fontId="35" fillId="0" borderId="15" xfId="0" applyFont="1" applyBorder="1" applyAlignment="1">
      <alignment horizontal="center" vertical="center"/>
    </xf>
    <xf numFmtId="0" fontId="35" fillId="0" borderId="15" xfId="0" applyFont="1" applyBorder="1" applyAlignment="1">
      <alignment horizontal="center" vertical="center" wrapText="1"/>
    </xf>
    <xf numFmtId="0" fontId="35" fillId="0" borderId="15" xfId="0" applyFont="1" applyBorder="1" applyAlignment="1">
      <alignment vertical="center"/>
    </xf>
    <xf numFmtId="0" fontId="35" fillId="0" borderId="0" xfId="0" applyFont="1" applyAlignment="1">
      <alignment vertical="center"/>
    </xf>
    <xf numFmtId="0" fontId="35" fillId="0" borderId="0" xfId="0" applyFont="1" applyBorder="1" applyAlignment="1">
      <alignment horizontal="center" vertical="center"/>
    </xf>
    <xf numFmtId="0" fontId="35" fillId="0" borderId="0" xfId="0" applyFont="1" applyBorder="1" applyAlignment="1">
      <alignment horizontal="center" vertical="center" wrapText="1"/>
    </xf>
    <xf numFmtId="0" fontId="35" fillId="0" borderId="0" xfId="0" applyFont="1" applyBorder="1" applyAlignment="1">
      <alignment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8" fillId="0" borderId="0" xfId="0" applyFont="1"/>
    <xf numFmtId="0" fontId="38" fillId="0" borderId="0" xfId="0" applyFont="1" applyAlignment="1">
      <alignment vertical="center"/>
    </xf>
    <xf numFmtId="0" fontId="39" fillId="0" borderId="0" xfId="0" applyFont="1" applyAlignment="1">
      <alignment horizontal="center" vertical="center"/>
    </xf>
    <xf numFmtId="0" fontId="39" fillId="0" borderId="0" xfId="0" applyFont="1" applyAlignment="1">
      <alignment vertical="center"/>
    </xf>
    <xf numFmtId="0" fontId="41" fillId="0" borderId="0" xfId="0" applyFont="1" applyBorder="1" applyAlignment="1">
      <alignment vertical="center"/>
    </xf>
    <xf numFmtId="0" fontId="42" fillId="0" borderId="17" xfId="0" applyFont="1" applyBorder="1" applyAlignment="1">
      <alignment vertical="center"/>
    </xf>
    <xf numFmtId="0" fontId="43" fillId="0" borderId="17" xfId="0" applyFont="1" applyBorder="1" applyAlignment="1">
      <alignment vertical="center"/>
    </xf>
    <xf numFmtId="0" fontId="40" fillId="6" borderId="18" xfId="0" applyFont="1" applyFill="1" applyBorder="1" applyAlignment="1">
      <alignment horizontal="center" vertical="center"/>
    </xf>
    <xf numFmtId="0" fontId="40" fillId="6" borderId="1" xfId="0" applyFont="1" applyFill="1" applyBorder="1" applyAlignment="1">
      <alignment horizontal="center" vertical="center"/>
    </xf>
    <xf numFmtId="0" fontId="40" fillId="6" borderId="2" xfId="0" applyFont="1" applyFill="1" applyBorder="1" applyAlignment="1">
      <alignment horizontal="center" vertical="center"/>
    </xf>
    <xf numFmtId="0" fontId="40" fillId="6" borderId="20" xfId="0" applyFont="1" applyFill="1" applyBorder="1" applyAlignment="1">
      <alignment horizontal="center" vertical="center"/>
    </xf>
    <xf numFmtId="0" fontId="40" fillId="6" borderId="18"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40" fillId="6" borderId="29" xfId="0" applyFont="1" applyFill="1" applyBorder="1" applyAlignment="1">
      <alignment horizontal="center" vertical="center" wrapText="1"/>
    </xf>
    <xf numFmtId="0" fontId="40" fillId="6" borderId="30" xfId="0" applyFont="1" applyFill="1" applyBorder="1" applyAlignment="1">
      <alignment horizontal="center" vertical="center" wrapText="1"/>
    </xf>
    <xf numFmtId="0" fontId="40" fillId="6" borderId="21" xfId="0" applyFont="1" applyFill="1" applyBorder="1" applyAlignment="1">
      <alignment horizontal="center" vertical="center" wrapText="1"/>
    </xf>
    <xf numFmtId="0" fontId="40" fillId="5" borderId="18" xfId="0" applyFont="1" applyFill="1" applyBorder="1" applyAlignment="1">
      <alignment horizontal="center" vertical="center" wrapText="1"/>
    </xf>
    <xf numFmtId="0" fontId="40" fillId="5" borderId="2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40" fillId="5" borderId="19" xfId="0" applyFont="1" applyFill="1" applyBorder="1" applyAlignment="1">
      <alignment horizontal="center" vertical="center" wrapText="1"/>
    </xf>
    <xf numFmtId="0" fontId="34" fillId="2" borderId="7"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5" xfId="0" applyFont="1" applyFill="1" applyBorder="1" applyAlignment="1">
      <alignment horizontal="center" vertical="center"/>
    </xf>
    <xf numFmtId="0" fontId="34" fillId="0" borderId="49" xfId="0" applyFont="1" applyBorder="1" applyAlignment="1">
      <alignment horizontal="justify" vertical="center" wrapText="1"/>
    </xf>
    <xf numFmtId="0" fontId="34" fillId="2" borderId="4" xfId="0" applyFont="1" applyFill="1" applyBorder="1" applyAlignment="1">
      <alignment horizontal="center" vertical="center" wrapText="1"/>
    </xf>
    <xf numFmtId="0" fontId="34" fillId="0" borderId="50" xfId="0" applyFont="1" applyBorder="1" applyAlignment="1">
      <alignment horizontal="justify" vertical="center" wrapText="1"/>
    </xf>
    <xf numFmtId="0" fontId="34" fillId="2" borderId="26" xfId="0" applyFont="1" applyFill="1" applyBorder="1" applyAlignment="1">
      <alignment horizontal="center" vertical="center"/>
    </xf>
    <xf numFmtId="0" fontId="34" fillId="2" borderId="27" xfId="0" applyFont="1" applyFill="1" applyBorder="1" applyAlignment="1">
      <alignment horizontal="center" vertical="center"/>
    </xf>
    <xf numFmtId="0" fontId="34" fillId="2" borderId="8" xfId="0" applyFont="1" applyFill="1" applyBorder="1" applyAlignment="1">
      <alignment horizontal="center" vertical="center"/>
    </xf>
    <xf numFmtId="49" fontId="34" fillId="2" borderId="16" xfId="0" applyNumberFormat="1" applyFont="1" applyFill="1" applyBorder="1" applyAlignment="1">
      <alignment vertical="center" wrapText="1"/>
    </xf>
    <xf numFmtId="0" fontId="7" fillId="6" borderId="51"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51" xfId="0" applyFont="1" applyFill="1" applyBorder="1" applyAlignment="1">
      <alignment horizontal="center" vertical="center" wrapText="1"/>
    </xf>
    <xf numFmtId="0" fontId="7" fillId="6" borderId="5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7"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44" fillId="0" borderId="0" xfId="0" applyFont="1" applyAlignment="1">
      <alignment vertical="center"/>
    </xf>
    <xf numFmtId="0" fontId="12" fillId="2" borderId="4" xfId="0" applyFont="1" applyFill="1" applyBorder="1" applyAlignment="1">
      <alignment vertical="center" wrapText="1"/>
    </xf>
    <xf numFmtId="41" fontId="12" fillId="2" borderId="4" xfId="18" applyFont="1" applyFill="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xf>
    <xf numFmtId="0" fontId="12" fillId="0" borderId="4" xfId="0" applyFont="1" applyBorder="1" applyAlignment="1">
      <alignment horizontal="center" vertical="center" wrapText="1" shrinkToFit="1"/>
    </xf>
    <xf numFmtId="0" fontId="12" fillId="0" borderId="4" xfId="0" applyFont="1" applyBorder="1" applyAlignment="1">
      <alignment horizontal="center" vertical="center" shrinkToFit="1"/>
    </xf>
    <xf numFmtId="0" fontId="12" fillId="2" borderId="16" xfId="0" applyFont="1" applyFill="1" applyBorder="1" applyAlignment="1">
      <alignment horizontal="left" vertical="center" wrapText="1"/>
    </xf>
    <xf numFmtId="3" fontId="12" fillId="2" borderId="8" xfId="0" applyNumberFormat="1" applyFont="1" applyFill="1" applyBorder="1" applyAlignment="1">
      <alignment horizontal="center" vertical="center" wrapText="1"/>
    </xf>
    <xf numFmtId="3" fontId="12" fillId="2" borderId="27" xfId="0" applyNumberFormat="1" applyFont="1" applyFill="1" applyBorder="1" applyAlignment="1">
      <alignment horizontal="center" vertical="center" wrapText="1"/>
    </xf>
    <xf numFmtId="3" fontId="12" fillId="2" borderId="7" xfId="0" applyNumberFormat="1" applyFont="1" applyFill="1" applyBorder="1" applyAlignment="1">
      <alignment horizontal="center" vertical="center" wrapText="1"/>
    </xf>
    <xf numFmtId="0" fontId="4" fillId="0" borderId="0" xfId="0" applyFont="1" applyFill="1"/>
    <xf numFmtId="0" fontId="12" fillId="0" borderId="3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6" xfId="0" applyFont="1" applyFill="1" applyBorder="1" applyAlignment="1">
      <alignment vertical="center" wrapText="1"/>
    </xf>
    <xf numFmtId="0" fontId="12" fillId="0" borderId="5" xfId="0" applyFont="1" applyFill="1" applyBorder="1" applyAlignment="1">
      <alignment horizontal="center" vertical="center"/>
    </xf>
    <xf numFmtId="0" fontId="12" fillId="0" borderId="4" xfId="0" applyFont="1" applyFill="1" applyBorder="1" applyAlignment="1">
      <alignment horizontal="center" vertical="center"/>
    </xf>
    <xf numFmtId="179" fontId="12" fillId="2" borderId="8" xfId="0" applyNumberFormat="1" applyFont="1" applyFill="1" applyBorder="1" applyAlignment="1">
      <alignment horizontal="center" vertical="center" wrapText="1"/>
    </xf>
    <xf numFmtId="0" fontId="12" fillId="2" borderId="7"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62" xfId="0" applyFont="1" applyFill="1" applyBorder="1" applyAlignment="1">
      <alignment horizontal="center" vertical="center" wrapText="1"/>
    </xf>
    <xf numFmtId="0" fontId="12" fillId="2" borderId="23" xfId="0" applyFont="1" applyFill="1" applyBorder="1" applyAlignment="1">
      <alignment vertical="center" wrapText="1"/>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2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2" fillId="0" borderId="32" xfId="0" applyFont="1" applyBorder="1" applyAlignment="1">
      <alignment horizontal="center" vertical="center"/>
    </xf>
    <xf numFmtId="0" fontId="12" fillId="0" borderId="5" xfId="0" applyFont="1" applyBorder="1" applyAlignment="1">
      <alignment horizontal="center" vertical="center" wrapText="1"/>
    </xf>
    <xf numFmtId="0" fontId="12" fillId="2" borderId="8" xfId="0" applyFont="1" applyFill="1" applyBorder="1" applyAlignment="1">
      <alignment vertical="center" wrapText="1"/>
    </xf>
    <xf numFmtId="0" fontId="12" fillId="0" borderId="63" xfId="0" applyFont="1" applyFill="1" applyBorder="1" applyAlignment="1">
      <alignment vertical="center" wrapText="1"/>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2" borderId="44"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31" fillId="2" borderId="12" xfId="0" applyFont="1" applyFill="1" applyBorder="1" applyAlignment="1">
      <alignment horizontal="center" vertical="center"/>
    </xf>
    <xf numFmtId="0" fontId="31" fillId="2" borderId="11" xfId="0" applyFont="1" applyFill="1" applyBorder="1" applyAlignment="1">
      <alignment horizontal="center" vertical="center"/>
    </xf>
    <xf numFmtId="0" fontId="31" fillId="0" borderId="44" xfId="0" applyFont="1" applyFill="1" applyBorder="1" applyAlignment="1">
      <alignment horizontal="center" vertical="center" shrinkToFit="1"/>
    </xf>
    <xf numFmtId="0" fontId="31" fillId="0" borderId="24" xfId="0" applyFont="1" applyFill="1" applyBorder="1" applyAlignment="1">
      <alignment horizontal="center" vertical="center" wrapText="1"/>
    </xf>
    <xf numFmtId="0" fontId="31" fillId="0" borderId="64" xfId="0" applyFont="1" applyFill="1" applyBorder="1" applyAlignment="1">
      <alignment horizontal="center" vertical="center" wrapText="1"/>
    </xf>
    <xf numFmtId="0" fontId="31" fillId="0" borderId="64" xfId="0" applyFont="1" applyFill="1" applyBorder="1" applyAlignment="1">
      <alignment horizontal="left"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31" fillId="2" borderId="10" xfId="0" applyFont="1" applyFill="1" applyBorder="1" applyAlignment="1">
      <alignment horizontal="center" vertical="center" wrapText="1"/>
    </xf>
    <xf numFmtId="0" fontId="31" fillId="2" borderId="44" xfId="0" applyFont="1" applyFill="1" applyBorder="1" applyAlignment="1">
      <alignment horizontal="center" vertical="center" wrapText="1"/>
    </xf>
    <xf numFmtId="0" fontId="31" fillId="0" borderId="66" xfId="0" applyFont="1" applyBorder="1" applyAlignment="1">
      <alignment horizontal="center" vertical="center" wrapText="1"/>
    </xf>
    <xf numFmtId="0" fontId="31" fillId="2" borderId="67"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45" xfId="0" applyFont="1" applyFill="1" applyBorder="1" applyAlignment="1">
      <alignment horizontal="center" vertical="center" wrapText="1"/>
    </xf>
    <xf numFmtId="0" fontId="31" fillId="0" borderId="68"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2" borderId="48" xfId="0" applyFont="1" applyFill="1" applyBorder="1" applyAlignment="1">
      <alignment horizontal="center" vertical="center" wrapText="1"/>
    </xf>
    <xf numFmtId="0" fontId="31" fillId="0" borderId="24" xfId="0" applyFont="1" applyBorder="1" applyAlignment="1">
      <alignment horizontal="center" vertical="center"/>
    </xf>
    <xf numFmtId="0" fontId="34" fillId="2" borderId="10"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1" xfId="0" applyFont="1" applyFill="1" applyBorder="1" applyAlignment="1">
      <alignment horizontal="center" vertical="center"/>
    </xf>
    <xf numFmtId="0" fontId="34" fillId="0" borderId="69" xfId="0" applyFont="1" applyBorder="1" applyAlignment="1">
      <alignment horizontal="justify" vertical="center" wrapText="1"/>
    </xf>
    <xf numFmtId="0" fontId="34" fillId="2" borderId="2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4" fillId="2" borderId="44" xfId="0" applyFont="1" applyFill="1" applyBorder="1" applyAlignment="1">
      <alignment vertical="center" wrapText="1"/>
    </xf>
    <xf numFmtId="0" fontId="34" fillId="2" borderId="10" xfId="0" applyFont="1" applyFill="1" applyBorder="1" applyAlignment="1">
      <alignment horizontal="center" vertical="center" wrapText="1"/>
    </xf>
    <xf numFmtId="0" fontId="34" fillId="2" borderId="46" xfId="0" applyFont="1" applyFill="1" applyBorder="1" applyAlignment="1">
      <alignment horizontal="center" vertical="center"/>
    </xf>
    <xf numFmtId="0" fontId="34" fillId="2" borderId="47" xfId="0" applyFont="1" applyFill="1" applyBorder="1" applyAlignment="1">
      <alignment horizontal="center" vertical="center"/>
    </xf>
    <xf numFmtId="0" fontId="34" fillId="2" borderId="45" xfId="0" applyFont="1" applyFill="1" applyBorder="1" applyAlignment="1">
      <alignment horizontal="center" vertical="center"/>
    </xf>
    <xf numFmtId="0" fontId="34" fillId="2" borderId="11" xfId="0" applyFont="1" applyFill="1" applyBorder="1" applyAlignment="1">
      <alignment horizontal="center" vertical="center" wrapText="1"/>
    </xf>
    <xf numFmtId="0" fontId="34" fillId="2" borderId="48" xfId="0" applyFont="1" applyFill="1" applyBorder="1" applyAlignment="1">
      <alignment horizontal="center" vertical="center" wrapText="1"/>
    </xf>
    <xf numFmtId="0" fontId="12" fillId="2" borderId="12" xfId="0" applyFont="1" applyFill="1" applyBorder="1" applyAlignment="1">
      <alignment vertical="center" wrapText="1"/>
    </xf>
    <xf numFmtId="0" fontId="12" fillId="2" borderId="44"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45" xfId="0" applyFont="1" applyFill="1" applyBorder="1" applyAlignment="1">
      <alignment horizontal="center" vertical="center"/>
    </xf>
    <xf numFmtId="0" fontId="12" fillId="0" borderId="16" xfId="0" applyFont="1" applyBorder="1" applyAlignment="1">
      <alignment vertical="center" wrapText="1"/>
    </xf>
    <xf numFmtId="177" fontId="12" fillId="0" borderId="7" xfId="18" applyNumberFormat="1" applyFont="1" applyBorder="1" applyAlignment="1">
      <alignment horizontal="center" vertical="center"/>
    </xf>
    <xf numFmtId="177" fontId="12" fillId="0" borderId="70" xfId="18" applyNumberFormat="1" applyFont="1" applyBorder="1" applyAlignment="1">
      <alignment horizontal="center" vertical="center"/>
    </xf>
    <xf numFmtId="177" fontId="12" fillId="0" borderId="71" xfId="18" applyNumberFormat="1" applyFont="1" applyBorder="1" applyAlignment="1">
      <alignment horizontal="center" vertical="center"/>
    </xf>
    <xf numFmtId="177" fontId="12" fillId="0" borderId="72" xfId="18" applyNumberFormat="1" applyFont="1" applyBorder="1" applyAlignment="1">
      <alignment horizontal="center" vertical="center"/>
    </xf>
    <xf numFmtId="177" fontId="12" fillId="0" borderId="7" xfId="0" applyNumberFormat="1" applyFont="1" applyBorder="1" applyAlignment="1">
      <alignment horizontal="center" vertical="center"/>
    </xf>
    <xf numFmtId="177" fontId="12" fillId="0" borderId="70" xfId="0" applyNumberFormat="1" applyFont="1" applyBorder="1" applyAlignment="1">
      <alignment horizontal="center" vertical="center"/>
    </xf>
    <xf numFmtId="177" fontId="12" fillId="0" borderId="71" xfId="0" applyNumberFormat="1" applyFont="1" applyBorder="1" applyAlignment="1">
      <alignment horizontal="center" vertical="center"/>
    </xf>
    <xf numFmtId="177" fontId="12" fillId="0" borderId="72" xfId="0" applyNumberFormat="1" applyFont="1" applyBorder="1" applyAlignment="1">
      <alignment horizontal="center" vertical="center"/>
    </xf>
    <xf numFmtId="0" fontId="12" fillId="2" borderId="16" xfId="0" applyFont="1" applyFill="1" applyBorder="1" applyAlignment="1">
      <alignment horizontal="center" vertical="center" shrinkToFit="1"/>
    </xf>
    <xf numFmtId="177" fontId="12" fillId="2" borderId="70" xfId="0" applyNumberFormat="1" applyFont="1" applyFill="1" applyBorder="1" applyAlignment="1">
      <alignment horizontal="center" vertical="center" wrapText="1"/>
    </xf>
    <xf numFmtId="177" fontId="12" fillId="2" borderId="71" xfId="0" applyNumberFormat="1" applyFont="1" applyFill="1" applyBorder="1" applyAlignment="1">
      <alignment horizontal="center" vertical="center" wrapText="1"/>
    </xf>
    <xf numFmtId="177" fontId="12" fillId="2" borderId="72" xfId="0" applyNumberFormat="1" applyFont="1" applyFill="1" applyBorder="1" applyAlignment="1">
      <alignment horizontal="center" vertical="center" wrapText="1"/>
    </xf>
    <xf numFmtId="0" fontId="12" fillId="0" borderId="4" xfId="20" applyFont="1" applyBorder="1" applyAlignment="1">
      <alignment horizontal="center" vertical="center" wrapText="1"/>
    </xf>
    <xf numFmtId="0" fontId="12" fillId="2" borderId="8" xfId="18" applyNumberFormat="1" applyFont="1" applyFill="1" applyBorder="1" applyAlignment="1">
      <alignment horizontal="center" vertical="center" wrapText="1"/>
    </xf>
    <xf numFmtId="0" fontId="12" fillId="2" borderId="23" xfId="0" applyNumberFormat="1" applyFont="1" applyFill="1" applyBorder="1" applyAlignment="1">
      <alignment horizontal="center" vertical="center" wrapText="1"/>
    </xf>
    <xf numFmtId="0" fontId="12" fillId="0" borderId="16" xfId="20" applyFont="1" applyBorder="1" applyAlignment="1">
      <alignment horizontal="left" vertical="center" wrapText="1"/>
    </xf>
    <xf numFmtId="0" fontId="12" fillId="0" borderId="23" xfId="20" applyFont="1" applyBorder="1" applyAlignment="1">
      <alignment horizontal="center" vertical="center" wrapText="1"/>
    </xf>
    <xf numFmtId="0" fontId="12" fillId="2" borderId="8" xfId="21" applyNumberFormat="1" applyFont="1" applyFill="1" applyBorder="1" applyAlignment="1">
      <alignment horizontal="center" vertical="center" wrapText="1"/>
    </xf>
    <xf numFmtId="0" fontId="12" fillId="2" borderId="16" xfId="21" applyFont="1" applyFill="1" applyBorder="1" applyAlignment="1">
      <alignment horizontal="left" vertical="center" wrapText="1"/>
    </xf>
    <xf numFmtId="0" fontId="12" fillId="0" borderId="32" xfId="0" applyFont="1" applyBorder="1" applyAlignment="1">
      <alignment horizontal="left" vertical="center"/>
    </xf>
    <xf numFmtId="177" fontId="12" fillId="0" borderId="35" xfId="0" applyNumberFormat="1" applyFont="1" applyBorder="1" applyAlignment="1">
      <alignment horizontal="center" vertical="center"/>
    </xf>
    <xf numFmtId="177" fontId="12" fillId="0" borderId="73" xfId="0" applyNumberFormat="1" applyFont="1" applyBorder="1" applyAlignment="1">
      <alignment horizontal="center" vertical="center"/>
    </xf>
    <xf numFmtId="0" fontId="12" fillId="2" borderId="74" xfId="0" applyFont="1" applyFill="1" applyBorder="1" applyAlignment="1">
      <alignment vertical="center" wrapText="1"/>
    </xf>
    <xf numFmtId="177" fontId="12" fillId="2" borderId="35" xfId="0" applyNumberFormat="1" applyFont="1" applyFill="1" applyBorder="1" applyAlignment="1">
      <alignment horizontal="center" vertical="center"/>
    </xf>
    <xf numFmtId="177" fontId="12" fillId="2" borderId="70" xfId="0" applyNumberFormat="1" applyFont="1" applyFill="1" applyBorder="1" applyAlignment="1">
      <alignment horizontal="center" vertical="center"/>
    </xf>
    <xf numFmtId="177" fontId="12" fillId="2" borderId="71" xfId="0" applyNumberFormat="1" applyFont="1" applyFill="1" applyBorder="1" applyAlignment="1">
      <alignment horizontal="center" vertical="center"/>
    </xf>
    <xf numFmtId="177" fontId="12" fillId="2" borderId="73" xfId="0" applyNumberFormat="1" applyFont="1" applyFill="1" applyBorder="1" applyAlignment="1">
      <alignment horizontal="center" vertical="center"/>
    </xf>
    <xf numFmtId="0" fontId="12" fillId="2" borderId="35" xfId="0" applyFont="1" applyFill="1" applyBorder="1" applyAlignment="1">
      <alignment horizontal="center" vertical="center" wrapText="1"/>
    </xf>
    <xf numFmtId="0" fontId="12" fillId="2" borderId="26" xfId="0" applyFont="1" applyFill="1" applyBorder="1" applyAlignment="1">
      <alignment vertical="center" wrapText="1"/>
    </xf>
    <xf numFmtId="0" fontId="49" fillId="2" borderId="26" xfId="0" applyFont="1" applyFill="1" applyBorder="1" applyAlignment="1">
      <alignment horizontal="center" vertical="center" wrapText="1"/>
    </xf>
    <xf numFmtId="0" fontId="12" fillId="0" borderId="7" xfId="0" applyFont="1" applyBorder="1" applyAlignment="1">
      <alignment horizontal="center" vertical="center" shrinkToFit="1"/>
    </xf>
    <xf numFmtId="0" fontId="12" fillId="0" borderId="16" xfId="0" applyFont="1" applyBorder="1" applyAlignment="1">
      <alignment horizontal="center" vertical="center" shrinkToFit="1"/>
    </xf>
    <xf numFmtId="0" fontId="12" fillId="2" borderId="23" xfId="0" applyFont="1" applyFill="1" applyBorder="1" applyAlignment="1">
      <alignment horizontal="center" vertical="center" shrinkToFit="1"/>
    </xf>
    <xf numFmtId="0" fontId="12" fillId="0" borderId="23" xfId="0" applyFont="1" applyBorder="1" applyAlignment="1">
      <alignment horizontal="center" vertical="center" shrinkToFit="1"/>
    </xf>
    <xf numFmtId="0" fontId="49" fillId="2" borderId="23" xfId="0" applyFont="1" applyFill="1" applyBorder="1" applyAlignment="1">
      <alignment horizontal="center" vertical="center" shrinkToFit="1"/>
    </xf>
    <xf numFmtId="0" fontId="12" fillId="2" borderId="14"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13" xfId="0" applyFont="1" applyBorder="1" applyAlignment="1">
      <alignment horizontal="center" vertical="center"/>
    </xf>
    <xf numFmtId="0" fontId="12" fillId="0" borderId="75" xfId="0" applyFont="1" applyBorder="1" applyAlignment="1">
      <alignment horizontal="center" vertical="center" shrinkToFit="1"/>
    </xf>
    <xf numFmtId="0" fontId="12" fillId="0" borderId="39" xfId="0" applyFont="1" applyBorder="1" applyAlignment="1">
      <alignment horizontal="center" vertical="center"/>
    </xf>
    <xf numFmtId="0" fontId="12" fillId="0" borderId="38" xfId="0" applyFont="1" applyBorder="1" applyAlignment="1">
      <alignment horizontal="center" vertical="center"/>
    </xf>
    <xf numFmtId="0" fontId="12" fillId="0" borderId="75" xfId="0" applyFont="1" applyBorder="1" applyAlignment="1">
      <alignment vertical="center" wrapText="1"/>
    </xf>
    <xf numFmtId="0" fontId="12" fillId="0" borderId="39" xfId="0" applyFont="1" applyBorder="1" applyAlignment="1">
      <alignment horizontal="center" vertical="center" wrapText="1"/>
    </xf>
    <xf numFmtId="0" fontId="12" fillId="0" borderId="38" xfId="0" applyFont="1" applyBorder="1" applyAlignment="1">
      <alignment horizontal="center" vertical="center" wrapText="1"/>
    </xf>
    <xf numFmtId="177" fontId="12" fillId="0" borderId="14" xfId="18" applyNumberFormat="1" applyFont="1" applyBorder="1" applyAlignment="1">
      <alignment horizontal="center" vertical="center"/>
    </xf>
    <xf numFmtId="177" fontId="12" fillId="0" borderId="76" xfId="18" applyNumberFormat="1" applyFont="1" applyBorder="1" applyAlignment="1">
      <alignment horizontal="center" vertical="center"/>
    </xf>
    <xf numFmtId="177" fontId="12" fillId="0" borderId="77" xfId="18" applyNumberFormat="1" applyFont="1" applyBorder="1" applyAlignment="1">
      <alignment horizontal="center" vertical="center"/>
    </xf>
    <xf numFmtId="177" fontId="12" fillId="0" borderId="78" xfId="18" applyNumberFormat="1" applyFont="1" applyBorder="1" applyAlignment="1">
      <alignment horizontal="center" vertical="center"/>
    </xf>
    <xf numFmtId="0" fontId="12" fillId="0" borderId="14" xfId="0" applyFont="1" applyBorder="1" applyAlignment="1">
      <alignment horizontal="center" vertical="center"/>
    </xf>
    <xf numFmtId="0" fontId="12" fillId="0" borderId="9" xfId="0" applyFont="1" applyBorder="1" applyAlignment="1">
      <alignment horizontal="center" vertical="center"/>
    </xf>
    <xf numFmtId="0" fontId="12" fillId="2" borderId="38" xfId="0" applyFont="1" applyFill="1" applyBorder="1" applyAlignment="1">
      <alignment horizontal="center" vertical="center" wrapText="1"/>
    </xf>
    <xf numFmtId="0" fontId="12" fillId="0" borderId="79" xfId="0" applyFont="1" applyBorder="1" applyAlignment="1">
      <alignment horizontal="center" vertical="center"/>
    </xf>
    <xf numFmtId="0" fontId="12" fillId="2" borderId="44" xfId="0" applyFont="1" applyFill="1" applyBorder="1" applyAlignment="1">
      <alignment horizontal="center" vertical="center" shrinkToFit="1"/>
    </xf>
    <xf numFmtId="177" fontId="12" fillId="2" borderId="80" xfId="0" applyNumberFormat="1" applyFont="1" applyFill="1" applyBorder="1" applyAlignment="1">
      <alignment horizontal="center" vertical="center" wrapText="1"/>
    </xf>
    <xf numFmtId="177" fontId="12" fillId="2" borderId="81" xfId="0" applyNumberFormat="1" applyFont="1" applyFill="1" applyBorder="1" applyAlignment="1">
      <alignment horizontal="center" vertical="center" wrapText="1"/>
    </xf>
    <xf numFmtId="177" fontId="12" fillId="2" borderId="82" xfId="0" applyNumberFormat="1" applyFont="1" applyFill="1" applyBorder="1" applyAlignment="1">
      <alignment horizontal="center" vertical="center" wrapText="1"/>
    </xf>
    <xf numFmtId="3" fontId="12" fillId="2" borderId="23" xfId="0" applyNumberFormat="1" applyFont="1" applyFill="1" applyBorder="1" applyAlignment="1">
      <alignment horizontal="center" vertical="center" wrapText="1"/>
    </xf>
    <xf numFmtId="0" fontId="12" fillId="0" borderId="23" xfId="0" applyFont="1" applyBorder="1" applyAlignment="1">
      <alignment horizontal="left" vertical="center"/>
    </xf>
    <xf numFmtId="0" fontId="12" fillId="0" borderId="23" xfId="0" applyFont="1" applyFill="1" applyBorder="1" applyAlignment="1">
      <alignment vertical="center" wrapText="1"/>
    </xf>
    <xf numFmtId="0" fontId="12" fillId="0" borderId="35"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12" fillId="0" borderId="0" xfId="0" applyFont="1"/>
    <xf numFmtId="0" fontId="12" fillId="0" borderId="23" xfId="0" applyFont="1" applyBorder="1" applyAlignment="1">
      <alignment vertical="center" wrapText="1"/>
    </xf>
    <xf numFmtId="0" fontId="12" fillId="0" borderId="23" xfId="0" applyFont="1" applyBorder="1" applyAlignment="1">
      <alignment horizontal="left" vertical="center" wrapText="1"/>
    </xf>
    <xf numFmtId="0" fontId="4" fillId="2" borderId="0" xfId="0" applyFont="1" applyFill="1"/>
    <xf numFmtId="0" fontId="12" fillId="0" borderId="16" xfId="0" applyFont="1" applyBorder="1" applyAlignment="1">
      <alignment horizontal="center" vertical="center" wrapText="1"/>
    </xf>
    <xf numFmtId="0" fontId="12" fillId="0" borderId="23" xfId="0" applyFont="1" applyBorder="1" applyAlignment="1">
      <alignment horizontal="center" vertical="center" wrapText="1" shrinkToFit="1"/>
    </xf>
    <xf numFmtId="0" fontId="12" fillId="0" borderId="23" xfId="0" applyFont="1" applyBorder="1" applyAlignment="1">
      <alignment vertical="center" wrapText="1" shrinkToFit="1"/>
    </xf>
    <xf numFmtId="0" fontId="12" fillId="0" borderId="35" xfId="0" applyFont="1" applyBorder="1" applyAlignment="1">
      <alignment horizontal="center" vertical="center"/>
    </xf>
    <xf numFmtId="0" fontId="12" fillId="2" borderId="22"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2" borderId="23" xfId="0" applyFont="1" applyFill="1" applyBorder="1" applyAlignment="1">
      <alignment horizontal="center"/>
    </xf>
    <xf numFmtId="0" fontId="12" fillId="0" borderId="45" xfId="0" applyFont="1" applyBorder="1" applyAlignment="1">
      <alignment horizontal="center" vertical="center"/>
    </xf>
    <xf numFmtId="0" fontId="12" fillId="0" borderId="24" xfId="0" applyFont="1" applyBorder="1" applyAlignment="1">
      <alignment horizontal="center" vertical="center" wrapText="1"/>
    </xf>
    <xf numFmtId="0" fontId="12" fillId="2" borderId="84" xfId="13" applyFont="1" applyFill="1" applyBorder="1" applyAlignment="1">
      <alignment horizontal="center" vertical="center" wrapText="1"/>
    </xf>
    <xf numFmtId="0" fontId="12" fillId="2" borderId="85" xfId="13" applyFont="1" applyFill="1" applyBorder="1" applyAlignment="1">
      <alignment horizontal="center" vertical="center" wrapText="1"/>
    </xf>
    <xf numFmtId="0" fontId="12" fillId="2" borderId="85" xfId="13" applyFont="1" applyFill="1" applyBorder="1" applyAlignment="1">
      <alignment horizontal="left" vertical="center" wrapText="1"/>
    </xf>
    <xf numFmtId="0" fontId="12" fillId="2" borderId="88" xfId="13" applyFont="1" applyFill="1" applyBorder="1" applyAlignment="1">
      <alignment horizontal="center" vertical="center" wrapText="1"/>
    </xf>
    <xf numFmtId="0" fontId="12" fillId="2" borderId="89" xfId="13" applyFont="1" applyFill="1" applyBorder="1" applyAlignment="1">
      <alignment horizontal="center" vertical="center" wrapText="1"/>
    </xf>
    <xf numFmtId="0" fontId="12" fillId="2" borderId="90" xfId="13" applyFont="1" applyFill="1" applyBorder="1" applyAlignment="1">
      <alignment horizontal="center" vertical="center" wrapText="1"/>
    </xf>
    <xf numFmtId="0" fontId="12" fillId="2" borderId="89" xfId="13" applyFont="1" applyFill="1" applyBorder="1" applyAlignment="1">
      <alignment horizontal="left" vertical="center" wrapText="1"/>
    </xf>
    <xf numFmtId="0" fontId="12" fillId="2" borderId="91" xfId="13" applyFont="1" applyFill="1" applyBorder="1" applyAlignment="1">
      <alignment horizontal="center" vertical="center" wrapText="1"/>
    </xf>
    <xf numFmtId="0" fontId="12" fillId="2" borderId="92" xfId="13" applyFont="1" applyFill="1" applyBorder="1" applyAlignment="1">
      <alignment horizontal="center" vertical="center" wrapText="1"/>
    </xf>
    <xf numFmtId="0" fontId="12" fillId="2" borderId="58" xfId="13" applyFont="1" applyFill="1" applyBorder="1" applyAlignment="1">
      <alignment horizontal="center" vertical="center" wrapText="1"/>
    </xf>
    <xf numFmtId="0" fontId="12" fillId="2" borderId="92" xfId="13" applyFont="1" applyFill="1" applyBorder="1" applyAlignment="1">
      <alignment horizontal="left" vertical="center" wrapText="1"/>
    </xf>
    <xf numFmtId="0" fontId="12" fillId="0" borderId="62" xfId="0" applyFont="1" applyBorder="1" applyAlignment="1">
      <alignment horizontal="center" vertical="center"/>
    </xf>
    <xf numFmtId="0" fontId="12" fillId="2" borderId="8" xfId="13" applyFont="1" applyFill="1" applyBorder="1" applyAlignment="1">
      <alignment horizontal="center" vertical="center" wrapText="1"/>
    </xf>
    <xf numFmtId="0" fontId="12" fillId="2" borderId="23" xfId="13" applyFont="1" applyFill="1" applyBorder="1" applyAlignment="1">
      <alignment horizontal="center" vertical="center" wrapText="1"/>
    </xf>
    <xf numFmtId="0" fontId="12" fillId="2" borderId="23" xfId="13" applyFont="1" applyFill="1" applyBorder="1" applyAlignment="1">
      <alignment horizontal="left" vertical="center" wrapText="1"/>
    </xf>
    <xf numFmtId="0" fontId="12" fillId="2" borderId="86" xfId="0" applyFont="1" applyFill="1" applyBorder="1" applyAlignment="1">
      <alignment horizontal="center" vertical="center" wrapText="1"/>
    </xf>
    <xf numFmtId="0" fontId="12" fillId="2" borderId="87"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86" xfId="0" applyFont="1" applyFill="1" applyBorder="1" applyAlignment="1">
      <alignment horizontal="center" vertical="center"/>
    </xf>
    <xf numFmtId="0" fontId="12" fillId="2" borderId="87" xfId="0" applyFont="1" applyFill="1" applyBorder="1" applyAlignment="1">
      <alignment horizontal="center" vertical="center"/>
    </xf>
    <xf numFmtId="0" fontId="7" fillId="6" borderId="20" xfId="0" applyFont="1" applyFill="1" applyBorder="1" applyAlignment="1">
      <alignment horizontal="center" vertical="center" shrinkToFit="1"/>
    </xf>
    <xf numFmtId="0" fontId="12" fillId="0" borderId="23" xfId="0" applyFont="1" applyFill="1" applyBorder="1" applyAlignment="1">
      <alignment vertical="center" shrinkToFit="1"/>
    </xf>
    <xf numFmtId="0" fontId="12" fillId="2" borderId="85" xfId="13" applyFont="1" applyFill="1" applyBorder="1" applyAlignment="1">
      <alignment horizontal="center" vertical="center" shrinkToFit="1"/>
    </xf>
    <xf numFmtId="0" fontId="12" fillId="2" borderId="89" xfId="13" applyFont="1" applyFill="1" applyBorder="1" applyAlignment="1">
      <alignment horizontal="center" vertical="center" shrinkToFit="1"/>
    </xf>
    <xf numFmtId="0" fontId="12" fillId="2" borderId="92" xfId="13" applyFont="1" applyFill="1" applyBorder="1" applyAlignment="1">
      <alignment horizontal="center" vertical="center" shrinkToFit="1"/>
    </xf>
    <xf numFmtId="0" fontId="12" fillId="2" borderId="23" xfId="13" applyFont="1" applyFill="1" applyBorder="1" applyAlignment="1">
      <alignment horizontal="center" vertical="center" shrinkToFit="1"/>
    </xf>
    <xf numFmtId="0" fontId="12" fillId="2" borderId="23" xfId="0" applyFont="1" applyFill="1" applyBorder="1" applyAlignment="1">
      <alignment horizontal="left" vertical="center" shrinkToFit="1"/>
    </xf>
    <xf numFmtId="0" fontId="12" fillId="2" borderId="22"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3" xfId="0" applyFont="1" applyFill="1" applyBorder="1" applyAlignment="1">
      <alignment horizontal="center" vertical="center" shrinkToFit="1"/>
    </xf>
    <xf numFmtId="0" fontId="12" fillId="2" borderId="90" xfId="13" applyFont="1" applyFill="1" applyBorder="1" applyAlignment="1">
      <alignment horizontal="center" vertical="center" shrinkToFit="1"/>
    </xf>
    <xf numFmtId="0" fontId="12" fillId="2" borderId="58" xfId="13" applyFont="1" applyFill="1" applyBorder="1" applyAlignment="1">
      <alignment horizontal="center" vertical="center" shrinkToFit="1"/>
    </xf>
    <xf numFmtId="0" fontId="12" fillId="0" borderId="23" xfId="0" applyFont="1" applyBorder="1" applyAlignment="1">
      <alignment horizontal="left" vertical="center" wrapText="1" shrinkToFit="1"/>
    </xf>
    <xf numFmtId="0" fontId="12" fillId="2" borderId="22"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95" xfId="0" applyFont="1" applyFill="1" applyBorder="1" applyAlignment="1">
      <alignment horizontal="center" vertical="center"/>
    </xf>
    <xf numFmtId="0" fontId="12" fillId="2" borderId="39" xfId="0" applyFont="1" applyFill="1" applyBorder="1" applyAlignment="1">
      <alignment horizontal="center" vertical="center" shrinkToFit="1"/>
    </xf>
    <xf numFmtId="0" fontId="12" fillId="2" borderId="39" xfId="0" applyFont="1" applyFill="1" applyBorder="1" applyAlignment="1">
      <alignment horizontal="center" vertical="center" wrapText="1"/>
    </xf>
    <xf numFmtId="0" fontId="12" fillId="2" borderId="39" xfId="0" applyFont="1" applyFill="1" applyBorder="1" applyAlignment="1">
      <alignment horizontal="left" vertical="center" wrapText="1"/>
    </xf>
    <xf numFmtId="0" fontId="7" fillId="6" borderId="39" xfId="0" applyFont="1" applyFill="1" applyBorder="1" applyAlignment="1">
      <alignment horizontal="center" vertical="center"/>
    </xf>
    <xf numFmtId="0" fontId="7" fillId="6" borderId="96" xfId="0" applyFont="1" applyFill="1" applyBorder="1" applyAlignment="1">
      <alignment horizontal="center" vertical="center"/>
    </xf>
    <xf numFmtId="0" fontId="7" fillId="6" borderId="95" xfId="0" applyFont="1" applyFill="1" applyBorder="1" applyAlignment="1">
      <alignment horizontal="center" vertical="center"/>
    </xf>
    <xf numFmtId="0" fontId="7" fillId="6" borderId="75" xfId="0" applyFont="1" applyFill="1" applyBorder="1" applyAlignment="1">
      <alignment horizontal="center" vertical="center"/>
    </xf>
    <xf numFmtId="0" fontId="7" fillId="6" borderId="39" xfId="0" applyFont="1" applyFill="1" applyBorder="1" applyAlignment="1">
      <alignment horizontal="center" vertical="center" wrapText="1"/>
    </xf>
    <xf numFmtId="0" fontId="7" fillId="6" borderId="96" xfId="0" applyFont="1" applyFill="1" applyBorder="1" applyAlignment="1">
      <alignment horizontal="center" vertical="center" wrapText="1"/>
    </xf>
    <xf numFmtId="0" fontId="7" fillId="6" borderId="97" xfId="0" applyFont="1" applyFill="1" applyBorder="1" applyAlignment="1">
      <alignment horizontal="center" vertical="center" wrapText="1"/>
    </xf>
    <xf numFmtId="0" fontId="7" fillId="6" borderId="98" xfId="0" applyFont="1" applyFill="1" applyBorder="1" applyAlignment="1">
      <alignment horizontal="center" vertical="center" wrapText="1"/>
    </xf>
    <xf numFmtId="0" fontId="7" fillId="6" borderId="99"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96" xfId="0" applyFont="1" applyFill="1" applyBorder="1" applyAlignment="1">
      <alignment horizontal="center" vertical="center" wrapText="1"/>
    </xf>
    <xf numFmtId="0" fontId="7" fillId="5" borderId="95" xfId="0" applyFont="1" applyFill="1" applyBorder="1" applyAlignment="1">
      <alignment horizontal="center" vertical="center" wrapText="1"/>
    </xf>
    <xf numFmtId="0" fontId="12" fillId="0" borderId="35" xfId="0" applyFont="1" applyFill="1" applyBorder="1" applyAlignment="1">
      <alignment horizontal="center" vertical="center"/>
    </xf>
    <xf numFmtId="49" fontId="12" fillId="0" borderId="16" xfId="0" applyNumberFormat="1" applyFont="1" applyFill="1" applyBorder="1" applyAlignment="1">
      <alignment vertical="center" wrapText="1"/>
    </xf>
    <xf numFmtId="3" fontId="12" fillId="0" borderId="35" xfId="0" applyNumberFormat="1" applyFont="1" applyFill="1" applyBorder="1" applyAlignment="1">
      <alignment horizontal="center" vertical="center" wrapText="1"/>
    </xf>
    <xf numFmtId="0" fontId="12" fillId="0" borderId="86" xfId="0" applyFont="1" applyFill="1" applyBorder="1" applyAlignment="1">
      <alignment horizontal="center" vertical="center" wrapText="1"/>
    </xf>
    <xf numFmtId="0" fontId="12" fillId="0" borderId="87" xfId="0" applyFont="1" applyFill="1" applyBorder="1" applyAlignment="1">
      <alignment horizontal="center" vertical="center" wrapText="1"/>
    </xf>
    <xf numFmtId="0" fontId="12" fillId="0" borderId="100"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35" xfId="0" applyFont="1" applyFill="1" applyBorder="1" applyAlignment="1">
      <alignment horizontal="center" vertical="center"/>
    </xf>
    <xf numFmtId="0" fontId="12" fillId="0" borderId="26" xfId="0" applyFont="1" applyFill="1" applyBorder="1" applyAlignment="1">
      <alignment horizontal="center" vertical="center"/>
    </xf>
    <xf numFmtId="0" fontId="12" fillId="2" borderId="100" xfId="0" applyFont="1" applyFill="1" applyBorder="1" applyAlignment="1">
      <alignment horizontal="center"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12" fillId="0" borderId="100" xfId="0" applyFont="1" applyBorder="1" applyAlignment="1">
      <alignment horizontal="center" vertical="center"/>
    </xf>
    <xf numFmtId="0" fontId="12" fillId="2" borderId="23" xfId="18" applyNumberFormat="1" applyFont="1" applyFill="1" applyBorder="1" applyAlignment="1">
      <alignment horizontal="center" vertical="center" wrapText="1"/>
    </xf>
    <xf numFmtId="0" fontId="51" fillId="0" borderId="0" xfId="0" applyFont="1"/>
    <xf numFmtId="180" fontId="12" fillId="2" borderId="23" xfId="0" applyNumberFormat="1" applyFont="1" applyFill="1" applyBorder="1" applyAlignment="1">
      <alignment horizontal="center" vertical="center" wrapText="1"/>
    </xf>
    <xf numFmtId="0" fontId="12" fillId="2" borderId="68" xfId="0" applyFont="1" applyFill="1" applyBorder="1" applyAlignment="1">
      <alignment horizontal="center" vertical="center"/>
    </xf>
    <xf numFmtId="3" fontId="12" fillId="0" borderId="10" xfId="0" applyNumberFormat="1" applyFont="1" applyFill="1" applyBorder="1" applyAlignment="1">
      <alignment horizontal="center" vertical="center" wrapText="1"/>
    </xf>
    <xf numFmtId="41" fontId="12" fillId="2" borderId="24" xfId="18" applyFont="1" applyFill="1" applyBorder="1" applyAlignment="1">
      <alignment vertical="center" wrapText="1"/>
    </xf>
    <xf numFmtId="0" fontId="12" fillId="0" borderId="23" xfId="0" applyFont="1" applyFill="1" applyBorder="1" applyAlignment="1">
      <alignment horizontal="center" vertical="center"/>
    </xf>
    <xf numFmtId="0" fontId="12" fillId="0" borderId="16" xfId="0" applyFont="1" applyBorder="1" applyAlignment="1">
      <alignment vertical="center"/>
    </xf>
    <xf numFmtId="0" fontId="12" fillId="0" borderId="32" xfId="0" applyFont="1" applyBorder="1" applyAlignment="1">
      <alignment horizontal="center" vertical="center" wrapText="1"/>
    </xf>
    <xf numFmtId="49" fontId="12" fillId="9" borderId="35" xfId="0" applyNumberFormat="1" applyFont="1" applyFill="1" applyBorder="1" applyAlignment="1">
      <alignment horizontal="center" vertical="center"/>
    </xf>
    <xf numFmtId="0" fontId="12" fillId="9" borderId="26" xfId="0" applyFont="1" applyFill="1" applyBorder="1" applyAlignment="1">
      <alignment horizontal="center" vertical="center"/>
    </xf>
    <xf numFmtId="0" fontId="12" fillId="9" borderId="23" xfId="0" applyFont="1" applyFill="1" applyBorder="1" applyAlignment="1">
      <alignment horizontal="center" vertical="center" wrapText="1"/>
    </xf>
    <xf numFmtId="0" fontId="12" fillId="9" borderId="86" xfId="0" applyFont="1" applyFill="1" applyBorder="1" applyAlignment="1">
      <alignment horizontal="center" vertical="center" wrapText="1"/>
    </xf>
    <xf numFmtId="0" fontId="12" fillId="9" borderId="87" xfId="0" applyFont="1" applyFill="1" applyBorder="1" applyAlignment="1">
      <alignment horizontal="center" vertical="center" wrapText="1"/>
    </xf>
    <xf numFmtId="0" fontId="12" fillId="9" borderId="100" xfId="0" applyFont="1" applyFill="1" applyBorder="1" applyAlignment="1">
      <alignment horizontal="center" vertical="center" wrapText="1"/>
    </xf>
    <xf numFmtId="0" fontId="12" fillId="0" borderId="35" xfId="0" applyFont="1" applyBorder="1" applyAlignment="1">
      <alignment horizontal="center" vertical="center" wrapText="1"/>
    </xf>
    <xf numFmtId="0" fontId="12" fillId="0" borderId="23" xfId="0" applyFont="1" applyFill="1" applyBorder="1" applyAlignment="1" applyProtection="1">
      <alignment horizontal="center" vertical="center"/>
    </xf>
    <xf numFmtId="0" fontId="12" fillId="9" borderId="16" xfId="0" applyFont="1" applyFill="1" applyBorder="1" applyAlignment="1">
      <alignment vertical="center" wrapText="1"/>
    </xf>
    <xf numFmtId="49" fontId="12" fillId="9" borderId="23" xfId="0" applyNumberFormat="1" applyFont="1" applyFill="1" applyBorder="1" applyAlignment="1">
      <alignment horizontal="center" vertical="center" wrapText="1"/>
    </xf>
    <xf numFmtId="0" fontId="12" fillId="9" borderId="35" xfId="0" applyFont="1" applyFill="1" applyBorder="1" applyAlignment="1">
      <alignment horizontal="center" vertical="center" wrapText="1"/>
    </xf>
    <xf numFmtId="0" fontId="12" fillId="2" borderId="101" xfId="0" applyFont="1" applyFill="1" applyBorder="1" applyAlignment="1">
      <alignment horizontal="center" vertical="center"/>
    </xf>
    <xf numFmtId="17" fontId="12" fillId="0" borderId="23" xfId="0" applyNumberFormat="1" applyFont="1" applyBorder="1" applyAlignment="1">
      <alignment horizontal="center" vertical="center" wrapText="1"/>
    </xf>
    <xf numFmtId="0" fontId="12" fillId="0" borderId="101" xfId="0" applyFont="1" applyBorder="1" applyAlignment="1">
      <alignment horizontal="center" vertical="center"/>
    </xf>
    <xf numFmtId="0" fontId="12" fillId="0" borderId="44" xfId="0" applyFont="1" applyBorder="1" applyAlignment="1">
      <alignment vertical="center" wrapText="1"/>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102" xfId="0" applyFont="1" applyBorder="1" applyAlignment="1">
      <alignment horizontal="center" vertical="center"/>
    </xf>
    <xf numFmtId="0" fontId="12" fillId="0" borderId="68" xfId="0" applyFont="1" applyBorder="1" applyAlignment="1">
      <alignment horizontal="center" vertical="center"/>
    </xf>
    <xf numFmtId="0" fontId="12" fillId="0" borderId="46" xfId="0" applyFont="1" applyBorder="1" applyAlignment="1">
      <alignment horizontal="center" vertical="center"/>
    </xf>
    <xf numFmtId="41" fontId="12" fillId="0" borderId="24" xfId="18" applyFont="1" applyBorder="1" applyAlignment="1">
      <alignment vertical="center"/>
    </xf>
    <xf numFmtId="0" fontId="12" fillId="0" borderId="16" xfId="0" applyFont="1" applyBorder="1" applyAlignment="1">
      <alignment wrapText="1"/>
    </xf>
    <xf numFmtId="0" fontId="12" fillId="0" borderId="23" xfId="0" applyFont="1" applyBorder="1" applyAlignment="1">
      <alignment horizontal="center" wrapText="1"/>
    </xf>
    <xf numFmtId="0" fontId="12" fillId="0" borderId="23" xfId="18" applyNumberFormat="1" applyFont="1" applyBorder="1" applyAlignment="1">
      <alignment horizontal="center" vertical="center"/>
    </xf>
    <xf numFmtId="0" fontId="12" fillId="2" borderId="86" xfId="20" applyFont="1" applyFill="1" applyBorder="1" applyAlignment="1">
      <alignment horizontal="center" vertical="center" wrapText="1"/>
    </xf>
    <xf numFmtId="0" fontId="12" fillId="2" borderId="87" xfId="20" applyFont="1" applyFill="1" applyBorder="1" applyAlignment="1">
      <alignment horizontal="center" vertical="center" wrapText="1"/>
    </xf>
    <xf numFmtId="0" fontId="12" fillId="2" borderId="100" xfId="20" applyFont="1" applyFill="1" applyBorder="1" applyAlignment="1">
      <alignment horizontal="center" vertical="center" wrapText="1"/>
    </xf>
    <xf numFmtId="178" fontId="12" fillId="2" borderId="86" xfId="0" applyNumberFormat="1" applyFont="1" applyFill="1" applyBorder="1" applyAlignment="1">
      <alignment horizontal="center" vertical="center" wrapText="1"/>
    </xf>
    <xf numFmtId="178" fontId="12" fillId="2" borderId="87" xfId="0" applyNumberFormat="1" applyFont="1" applyFill="1" applyBorder="1" applyAlignment="1">
      <alignment horizontal="center" vertical="center" wrapText="1"/>
    </xf>
    <xf numFmtId="3" fontId="12" fillId="2" borderId="100" xfId="0" applyNumberFormat="1" applyFont="1" applyFill="1" applyBorder="1" applyAlignment="1">
      <alignment horizontal="center" vertical="center" wrapText="1"/>
    </xf>
    <xf numFmtId="0" fontId="7" fillId="6" borderId="39" xfId="0" applyFont="1" applyFill="1" applyBorder="1" applyAlignment="1">
      <alignment horizontal="center" vertical="center" shrinkToFit="1"/>
    </xf>
    <xf numFmtId="0" fontId="12" fillId="2" borderId="23" xfId="20" applyFont="1" applyFill="1" applyBorder="1" applyAlignment="1">
      <alignment horizontal="center" vertical="center" shrinkToFit="1"/>
    </xf>
    <xf numFmtId="0" fontId="12" fillId="9" borderId="23" xfId="0" applyFont="1" applyFill="1" applyBorder="1" applyAlignment="1">
      <alignment horizontal="center" vertical="center" shrinkToFit="1"/>
    </xf>
    <xf numFmtId="0" fontId="31" fillId="2" borderId="14" xfId="0" applyFont="1" applyFill="1" applyBorder="1" applyAlignment="1">
      <alignment horizontal="center" vertical="center" wrapText="1"/>
    </xf>
    <xf numFmtId="176" fontId="33" fillId="0" borderId="7" xfId="0" applyNumberFormat="1" applyFont="1" applyBorder="1" applyAlignment="1">
      <alignment horizontal="center" vertical="center" wrapText="1"/>
    </xf>
    <xf numFmtId="0" fontId="32" fillId="0" borderId="8" xfId="0" applyFont="1" applyBorder="1" applyAlignment="1">
      <alignment horizontal="center"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12" fillId="0" borderId="4" xfId="0" applyFont="1" applyBorder="1" applyAlignment="1">
      <alignment vertical="center"/>
    </xf>
    <xf numFmtId="41" fontId="12" fillId="0" borderId="4" xfId="18" applyFont="1" applyBorder="1" applyAlignment="1">
      <alignment horizontal="center" vertical="center"/>
    </xf>
    <xf numFmtId="0" fontId="12" fillId="2" borderId="4" xfId="18" applyNumberFormat="1" applyFont="1" applyFill="1" applyBorder="1" applyAlignment="1">
      <alignment horizontal="center" vertical="center" wrapText="1"/>
    </xf>
    <xf numFmtId="0" fontId="12" fillId="8" borderId="4" xfId="18" applyNumberFormat="1" applyFont="1" applyFill="1" applyBorder="1" applyAlignment="1">
      <alignment horizontal="center" vertical="center" wrapText="1"/>
    </xf>
    <xf numFmtId="0" fontId="12" fillId="0" borderId="4" xfId="18" applyNumberFormat="1" applyFont="1" applyBorder="1" applyAlignment="1">
      <alignment horizontal="center" vertical="center"/>
    </xf>
    <xf numFmtId="0" fontId="12" fillId="2" borderId="12" xfId="18" applyNumberFormat="1" applyFont="1" applyFill="1" applyBorder="1" applyAlignment="1">
      <alignment horizontal="center" vertical="center" wrapText="1"/>
    </xf>
    <xf numFmtId="0" fontId="36" fillId="0" borderId="4" xfId="0" applyFont="1" applyBorder="1" applyAlignment="1">
      <alignment horizontal="justify" vertical="center"/>
    </xf>
    <xf numFmtId="0" fontId="12" fillId="2" borderId="75" xfId="0" applyNumberFormat="1" applyFont="1" applyFill="1" applyBorder="1" applyAlignment="1">
      <alignment horizontal="center" vertical="center" wrapText="1"/>
    </xf>
    <xf numFmtId="0" fontId="12" fillId="2" borderId="37" xfId="0" applyNumberFormat="1" applyFont="1" applyFill="1" applyBorder="1" applyAlignment="1">
      <alignment horizontal="center" vertical="center" wrapText="1"/>
    </xf>
    <xf numFmtId="0" fontId="12" fillId="2" borderId="35" xfId="0" applyNumberFormat="1" applyFont="1" applyFill="1" applyBorder="1" applyAlignment="1">
      <alignment horizontal="center" vertical="center" wrapText="1"/>
    </xf>
    <xf numFmtId="0" fontId="12" fillId="2" borderId="16" xfId="0" applyNumberFormat="1" applyFont="1" applyFill="1" applyBorder="1" applyAlignment="1">
      <alignment horizontal="center" vertical="center" wrapText="1"/>
    </xf>
    <xf numFmtId="0" fontId="12" fillId="2" borderId="27" xfId="0" applyNumberFormat="1" applyFont="1" applyFill="1" applyBorder="1" applyAlignment="1">
      <alignment horizontal="center" vertical="center" wrapText="1"/>
    </xf>
    <xf numFmtId="0" fontId="12" fillId="2" borderId="16" xfId="0" applyNumberFormat="1" applyFont="1" applyFill="1" applyBorder="1" applyAlignment="1">
      <alignment horizontal="center" vertical="center"/>
    </xf>
    <xf numFmtId="0" fontId="12" fillId="2" borderId="27" xfId="0" applyNumberFormat="1" applyFont="1" applyFill="1" applyBorder="1" applyAlignment="1">
      <alignment horizontal="center" vertical="center"/>
    </xf>
    <xf numFmtId="0" fontId="12" fillId="2" borderId="4" xfId="0" applyNumberFormat="1" applyFont="1" applyFill="1" applyBorder="1" applyAlignment="1">
      <alignment horizontal="center" vertical="center" wrapText="1"/>
    </xf>
    <xf numFmtId="0" fontId="12" fillId="2" borderId="26" xfId="0" applyNumberFormat="1" applyFont="1" applyFill="1" applyBorder="1" applyAlignment="1">
      <alignment horizontal="center" vertical="center" wrapText="1"/>
    </xf>
    <xf numFmtId="0" fontId="12" fillId="0" borderId="35"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26" xfId="0" applyNumberFormat="1" applyFont="1" applyFill="1" applyBorder="1" applyAlignment="1">
      <alignment horizontal="center" vertical="center" wrapText="1"/>
    </xf>
    <xf numFmtId="0" fontId="12" fillId="0" borderId="83" xfId="0" applyNumberFormat="1" applyFont="1" applyBorder="1" applyAlignment="1">
      <alignment horizontal="center" vertical="center"/>
    </xf>
    <xf numFmtId="0" fontId="12" fillId="0" borderId="16" xfId="0" applyNumberFormat="1" applyFont="1" applyBorder="1" applyAlignment="1">
      <alignment horizontal="center" vertical="center"/>
    </xf>
    <xf numFmtId="0" fontId="12" fillId="0" borderId="71" xfId="0" applyNumberFormat="1" applyFont="1" applyBorder="1" applyAlignment="1">
      <alignment horizontal="center" vertical="center"/>
    </xf>
    <xf numFmtId="0" fontId="12" fillId="0" borderId="73" xfId="0" applyNumberFormat="1" applyFont="1" applyBorder="1" applyAlignment="1">
      <alignment horizontal="center" vertical="center"/>
    </xf>
    <xf numFmtId="0" fontId="34" fillId="2" borderId="87" xfId="0" applyNumberFormat="1" applyFont="1" applyFill="1" applyBorder="1" applyAlignment="1">
      <alignment horizontal="center" vertical="center" wrapText="1"/>
    </xf>
    <xf numFmtId="0" fontId="34" fillId="2" borderId="8" xfId="0" applyNumberFormat="1" applyFont="1" applyFill="1" applyBorder="1" applyAlignment="1">
      <alignment horizontal="center" vertical="center" wrapText="1"/>
    </xf>
    <xf numFmtId="0" fontId="12" fillId="2" borderId="87" xfId="0" applyNumberFormat="1" applyFont="1" applyFill="1" applyBorder="1" applyAlignment="1">
      <alignment horizontal="center" vertical="center" wrapText="1"/>
    </xf>
    <xf numFmtId="0" fontId="12" fillId="2" borderId="8" xfId="0" applyNumberFormat="1" applyFont="1" applyFill="1" applyBorder="1" applyAlignment="1">
      <alignment horizontal="center" vertical="center" wrapText="1"/>
    </xf>
    <xf numFmtId="0" fontId="12" fillId="2" borderId="44" xfId="0" applyNumberFormat="1" applyFont="1" applyFill="1" applyBorder="1" applyAlignment="1">
      <alignment horizontal="center" vertical="center" wrapText="1"/>
    </xf>
    <xf numFmtId="0" fontId="12" fillId="2" borderId="47" xfId="0" applyNumberFormat="1" applyFont="1" applyFill="1" applyBorder="1" applyAlignment="1">
      <alignment horizontal="center" vertical="center" wrapText="1"/>
    </xf>
    <xf numFmtId="0" fontId="7" fillId="6" borderId="103" xfId="0" applyFont="1" applyFill="1" applyBorder="1" applyAlignment="1">
      <alignment horizontal="center" vertical="center" wrapText="1"/>
    </xf>
    <xf numFmtId="0" fontId="34" fillId="2" borderId="101" xfId="0" applyNumberFormat="1" applyFont="1" applyFill="1" applyBorder="1" applyAlignment="1">
      <alignment horizontal="center" vertical="center" wrapText="1"/>
    </xf>
    <xf numFmtId="0" fontId="12" fillId="2" borderId="101" xfId="0" applyNumberFormat="1" applyFont="1" applyFill="1" applyBorder="1" applyAlignment="1">
      <alignment horizontal="center" vertical="center" wrapText="1"/>
    </xf>
    <xf numFmtId="0" fontId="12" fillId="2" borderId="14" xfId="0" applyNumberFormat="1" applyFont="1" applyFill="1" applyBorder="1" applyAlignment="1">
      <alignment horizontal="center" vertical="center" wrapText="1"/>
    </xf>
    <xf numFmtId="0" fontId="12" fillId="2" borderId="7" xfId="0" applyNumberFormat="1" applyFont="1" applyFill="1" applyBorder="1" applyAlignment="1">
      <alignment horizontal="center" vertical="center" wrapText="1"/>
    </xf>
    <xf numFmtId="0" fontId="12" fillId="0" borderId="7" xfId="0" applyNumberFormat="1" applyFont="1" applyBorder="1" applyAlignment="1">
      <alignment horizontal="center" vertical="center"/>
    </xf>
    <xf numFmtId="0" fontId="12" fillId="0" borderId="7" xfId="0" applyNumberFormat="1" applyFont="1" applyFill="1" applyBorder="1" applyAlignment="1">
      <alignment horizontal="center" vertical="center" wrapText="1"/>
    </xf>
    <xf numFmtId="0" fontId="34" fillId="2" borderId="7" xfId="0" applyNumberFormat="1" applyFont="1" applyFill="1" applyBorder="1" applyAlignment="1">
      <alignment horizontal="center" vertical="center" wrapText="1"/>
    </xf>
    <xf numFmtId="0" fontId="12" fillId="0" borderId="10" xfId="0" applyNumberFormat="1" applyFont="1" applyBorder="1" applyAlignment="1">
      <alignment horizontal="center" vertical="center"/>
    </xf>
    <xf numFmtId="0" fontId="12" fillId="2" borderId="24" xfId="0" applyFont="1" applyFill="1" applyBorder="1" applyAlignment="1">
      <alignment horizontal="center" vertical="center"/>
    </xf>
    <xf numFmtId="177" fontId="12" fillId="2" borderId="8" xfId="0" applyNumberFormat="1" applyFont="1" applyFill="1" applyBorder="1" applyAlignment="1">
      <alignment horizontal="right" vertical="center" wrapText="1"/>
    </xf>
    <xf numFmtId="0" fontId="56" fillId="0" borderId="0" xfId="0" applyFont="1"/>
    <xf numFmtId="0" fontId="34" fillId="0" borderId="4" xfId="0" applyFont="1" applyBorder="1" applyAlignment="1">
      <alignment horizontal="center" vertical="center" wrapText="1"/>
    </xf>
    <xf numFmtId="0" fontId="57" fillId="0" borderId="0" xfId="0" applyFont="1" applyAlignment="1">
      <alignment vertical="center"/>
    </xf>
    <xf numFmtId="177" fontId="12" fillId="2" borderId="23" xfId="0" applyNumberFormat="1" applyFont="1" applyFill="1" applyBorder="1" applyAlignment="1">
      <alignment horizontal="right" vertical="center" wrapText="1"/>
    </xf>
    <xf numFmtId="0" fontId="39" fillId="0" borderId="0" xfId="0" applyFont="1" applyAlignment="1">
      <alignment vertical="center" shrinkToFit="1"/>
    </xf>
    <xf numFmtId="0" fontId="38" fillId="0" borderId="0" xfId="0" applyFont="1" applyAlignment="1">
      <alignment vertical="center" shrinkToFit="1"/>
    </xf>
    <xf numFmtId="0" fontId="38" fillId="0" borderId="0" xfId="0" applyFont="1" applyAlignment="1">
      <alignment shrinkToFit="1"/>
    </xf>
    <xf numFmtId="0" fontId="24" fillId="0" borderId="0" xfId="0" applyFont="1" applyBorder="1" applyAlignment="1">
      <alignment vertical="center"/>
    </xf>
    <xf numFmtId="0" fontId="25" fillId="0" borderId="0" xfId="0" applyFont="1" applyBorder="1" applyAlignment="1">
      <alignment vertical="center"/>
    </xf>
    <xf numFmtId="0" fontId="7" fillId="6" borderId="4" xfId="0" applyFont="1" applyFill="1" applyBorder="1" applyAlignment="1">
      <alignment horizontal="center" vertical="center"/>
    </xf>
    <xf numFmtId="0" fontId="7" fillId="6" borderId="4" xfId="0" applyFont="1" applyFill="1" applyBorder="1" applyAlignment="1">
      <alignment horizontal="center" vertical="center" shrinkToFit="1"/>
    </xf>
    <xf numFmtId="0" fontId="7" fillId="6"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55" fillId="0" borderId="4" xfId="0" applyFont="1" applyFill="1" applyBorder="1" applyAlignment="1">
      <alignment horizontal="center" vertical="center" shrinkToFi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shrinkToFit="1"/>
    </xf>
    <xf numFmtId="0" fontId="34" fillId="0" borderId="4" xfId="0" applyFont="1" applyFill="1" applyBorder="1" applyAlignment="1">
      <alignment horizontal="center" vertical="center" shrinkToFit="1"/>
    </xf>
    <xf numFmtId="0" fontId="34" fillId="0" borderId="4" xfId="0" applyFont="1" applyBorder="1" applyAlignment="1">
      <alignment horizontal="center" vertical="center"/>
    </xf>
    <xf numFmtId="0" fontId="34" fillId="0" borderId="4" xfId="0" applyFont="1" applyFill="1" applyBorder="1" applyAlignment="1">
      <alignment horizontal="left" vertical="center" wrapText="1" shrinkToFit="1"/>
    </xf>
    <xf numFmtId="0" fontId="34" fillId="0" borderId="4" xfId="0" applyFont="1" applyFill="1" applyBorder="1" applyAlignment="1">
      <alignment horizontal="center" vertical="center" wrapText="1"/>
    </xf>
    <xf numFmtId="0" fontId="34" fillId="0" borderId="4" xfId="0" applyFont="1" applyFill="1" applyBorder="1" applyAlignment="1">
      <alignment horizontal="center" vertical="center" wrapText="1" shrinkToFit="1"/>
    </xf>
    <xf numFmtId="0" fontId="12" fillId="0" borderId="4" xfId="0" applyFont="1" applyFill="1" applyBorder="1" applyAlignment="1">
      <alignment horizontal="left" vertical="center" wrapText="1" shrinkToFit="1"/>
    </xf>
    <xf numFmtId="0" fontId="34" fillId="0" borderId="4" xfId="0" applyFont="1" applyBorder="1" applyAlignment="1">
      <alignment horizontal="center" vertical="center" shrinkToFit="1"/>
    </xf>
    <xf numFmtId="0" fontId="34" fillId="0" borderId="4" xfId="0" applyFont="1" applyBorder="1" applyAlignment="1">
      <alignment horizontal="left" vertical="center" wrapText="1"/>
    </xf>
    <xf numFmtId="0" fontId="12" fillId="0" borderId="4" xfId="0" applyFont="1" applyBorder="1" applyAlignment="1">
      <alignment horizontal="left" vertical="center" wrapText="1"/>
    </xf>
    <xf numFmtId="0" fontId="12" fillId="2" borderId="4" xfId="0" applyFont="1" applyFill="1" applyBorder="1" applyAlignment="1">
      <alignment horizontal="center" vertical="center" shrinkToFit="1"/>
    </xf>
    <xf numFmtId="0" fontId="34" fillId="2" borderId="4" xfId="0" applyFont="1" applyFill="1" applyBorder="1" applyAlignment="1">
      <alignment horizontal="center" vertical="center" shrinkToFit="1"/>
    </xf>
    <xf numFmtId="0" fontId="12" fillId="2" borderId="4" xfId="0" applyFont="1" applyFill="1" applyBorder="1" applyAlignment="1">
      <alignment horizontal="left" vertical="center" wrapText="1"/>
    </xf>
    <xf numFmtId="0" fontId="12" fillId="0" borderId="4" xfId="0" applyFont="1" applyBorder="1" applyAlignment="1">
      <alignment vertical="center" shrinkToFit="1"/>
    </xf>
    <xf numFmtId="0" fontId="34" fillId="0" borderId="4" xfId="0" applyFont="1" applyBorder="1" applyAlignment="1">
      <alignment vertical="center" shrinkToFit="1"/>
    </xf>
    <xf numFmtId="177" fontId="12" fillId="2" borderId="4" xfId="0" applyNumberFormat="1" applyFont="1" applyFill="1" applyBorder="1" applyAlignment="1">
      <alignment horizontal="center" vertical="center" wrapText="1"/>
    </xf>
    <xf numFmtId="0" fontId="46" fillId="2" borderId="4" xfId="0" applyFont="1" applyFill="1" applyBorder="1" applyAlignment="1">
      <alignment horizontal="center" vertical="center" shrinkToFit="1"/>
    </xf>
    <xf numFmtId="3" fontId="12" fillId="0" borderId="4" xfId="0" applyNumberFormat="1" applyFont="1" applyBorder="1" applyAlignment="1">
      <alignment horizontal="center" vertical="center"/>
    </xf>
    <xf numFmtId="0" fontId="57" fillId="2" borderId="4" xfId="0" applyFont="1" applyFill="1" applyBorder="1" applyAlignment="1">
      <alignment horizontal="center" vertical="center" wrapText="1"/>
    </xf>
    <xf numFmtId="177" fontId="12" fillId="2" borderId="4" xfId="0" applyNumberFormat="1" applyFont="1" applyFill="1" applyBorder="1" applyAlignment="1">
      <alignment horizontal="center" vertical="center"/>
    </xf>
    <xf numFmtId="177" fontId="34" fillId="2" borderId="4" xfId="0" applyNumberFormat="1" applyFont="1" applyFill="1" applyBorder="1" applyAlignment="1">
      <alignment horizontal="center" vertical="center" wrapText="1"/>
    </xf>
    <xf numFmtId="177" fontId="12" fillId="0" borderId="4" xfId="0" applyNumberFormat="1" applyFont="1" applyFill="1" applyBorder="1" applyAlignment="1">
      <alignment horizontal="center" vertical="center" wrapText="1"/>
    </xf>
    <xf numFmtId="177" fontId="12" fillId="0" borderId="4" xfId="0" applyNumberFormat="1" applyFont="1" applyFill="1" applyBorder="1" applyAlignment="1">
      <alignment horizontal="center" vertical="center" shrinkToFit="1"/>
    </xf>
    <xf numFmtId="177" fontId="12" fillId="0" borderId="4" xfId="2" applyNumberFormat="1" applyFont="1" applyFill="1" applyBorder="1" applyAlignment="1">
      <alignment horizontal="center" vertical="center" shrinkToFit="1"/>
    </xf>
    <xf numFmtId="0" fontId="34" fillId="2" borderId="4" xfId="18" applyNumberFormat="1" applyFont="1" applyFill="1" applyBorder="1" applyAlignment="1">
      <alignment horizontal="center" vertical="center" wrapText="1"/>
    </xf>
    <xf numFmtId="0" fontId="34" fillId="0" borderId="4" xfId="18" applyNumberFormat="1" applyFont="1" applyBorder="1" applyAlignment="1">
      <alignment horizontal="center" vertical="center"/>
    </xf>
    <xf numFmtId="0" fontId="12" fillId="0" borderId="4" xfId="0" applyNumberFormat="1" applyFont="1" applyBorder="1" applyAlignment="1">
      <alignment horizontal="center" vertical="center"/>
    </xf>
    <xf numFmtId="0" fontId="25" fillId="0" borderId="17" xfId="0" applyFont="1" applyBorder="1" applyAlignment="1">
      <alignment horizontal="center" vertical="center"/>
    </xf>
    <xf numFmtId="0" fontId="7" fillId="6" borderId="3" xfId="0" applyFont="1" applyFill="1" applyBorder="1" applyAlignment="1">
      <alignment horizontal="center" vertical="center" wrapText="1"/>
    </xf>
    <xf numFmtId="0" fontId="7" fillId="6" borderId="104" xfId="0" applyFont="1" applyFill="1" applyBorder="1" applyAlignment="1">
      <alignment horizontal="center" vertical="center" wrapText="1"/>
    </xf>
    <xf numFmtId="0" fontId="12" fillId="2" borderId="59" xfId="0" applyFont="1" applyFill="1" applyBorder="1" applyAlignment="1">
      <alignment horizontal="center" vertical="center"/>
    </xf>
    <xf numFmtId="0" fontId="12" fillId="0" borderId="6" xfId="0" applyFont="1" applyBorder="1" applyAlignment="1">
      <alignment horizontal="center" vertical="center"/>
    </xf>
    <xf numFmtId="0" fontId="12" fillId="0" borderId="61"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2" fillId="0" borderId="60" xfId="0" applyFont="1" applyBorder="1" applyAlignment="1">
      <alignment vertical="center" wrapText="1"/>
    </xf>
    <xf numFmtId="0" fontId="12" fillId="0" borderId="25" xfId="0" applyFont="1" applyBorder="1" applyAlignment="1">
      <alignment horizontal="center" vertical="center" wrapText="1"/>
    </xf>
    <xf numFmtId="177" fontId="12" fillId="0" borderId="25" xfId="0" applyNumberFormat="1" applyFont="1" applyBorder="1" applyAlignment="1">
      <alignment horizontal="right" vertical="center"/>
    </xf>
    <xf numFmtId="0" fontId="12" fillId="0" borderId="59" xfId="0" applyFont="1" applyBorder="1" applyAlignment="1">
      <alignment horizontal="center" vertical="center"/>
    </xf>
    <xf numFmtId="0" fontId="12" fillId="0" borderId="6" xfId="0" applyFont="1" applyBorder="1" applyAlignment="1">
      <alignment horizontal="center" vertical="center" wrapText="1"/>
    </xf>
    <xf numFmtId="177" fontId="12" fillId="2" borderId="22" xfId="0" applyNumberFormat="1" applyFont="1" applyFill="1" applyBorder="1" applyAlignment="1">
      <alignment horizontal="right" vertical="center" wrapText="1"/>
    </xf>
    <xf numFmtId="177" fontId="12" fillId="0" borderId="22" xfId="0" applyNumberFormat="1" applyFont="1" applyBorder="1" applyAlignment="1">
      <alignment horizontal="right" vertical="center"/>
    </xf>
    <xf numFmtId="177" fontId="12" fillId="0" borderId="8" xfId="0" applyNumberFormat="1" applyFont="1" applyFill="1" applyBorder="1" applyAlignment="1">
      <alignment horizontal="right" vertical="center" wrapText="1"/>
    </xf>
    <xf numFmtId="0" fontId="12" fillId="2" borderId="6"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0" xfId="0" applyFont="1" applyFill="1" applyBorder="1" applyAlignment="1">
      <alignment horizontal="left" vertical="center" wrapText="1"/>
    </xf>
    <xf numFmtId="0" fontId="12" fillId="2" borderId="59"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6" xfId="0" applyFont="1" applyFill="1" applyBorder="1" applyAlignment="1">
      <alignment horizontal="center" vertical="center" wrapText="1"/>
    </xf>
    <xf numFmtId="177" fontId="12" fillId="2" borderId="25" xfId="0" applyNumberFormat="1" applyFont="1" applyFill="1" applyBorder="1" applyAlignment="1">
      <alignment horizontal="right" vertical="center" wrapText="1"/>
    </xf>
    <xf numFmtId="0" fontId="12" fillId="0" borderId="5" xfId="0" applyFont="1" applyBorder="1" applyAlignment="1">
      <alignment horizontal="center" wrapText="1"/>
    </xf>
    <xf numFmtId="0" fontId="36" fillId="0" borderId="23" xfId="0" applyFont="1" applyBorder="1" applyAlignment="1">
      <alignment horizontal="justify" vertical="center" wrapText="1"/>
    </xf>
    <xf numFmtId="177" fontId="12" fillId="0" borderId="8" xfId="0" applyNumberFormat="1" applyFont="1" applyBorder="1" applyAlignment="1">
      <alignment horizontal="right" vertical="center"/>
    </xf>
    <xf numFmtId="177" fontId="12" fillId="0" borderId="23" xfId="0" applyNumberFormat="1" applyFont="1" applyBorder="1" applyAlignment="1">
      <alignment horizontal="right" vertical="center"/>
    </xf>
    <xf numFmtId="0" fontId="12" fillId="0" borderId="26" xfId="0" applyFont="1" applyFill="1" applyBorder="1" applyAlignment="1">
      <alignment horizontal="left" vertical="center" wrapText="1"/>
    </xf>
    <xf numFmtId="177" fontId="12" fillId="0" borderId="23" xfId="0" applyNumberFormat="1" applyFont="1" applyFill="1" applyBorder="1" applyAlignment="1">
      <alignment horizontal="right" vertical="center" wrapText="1"/>
    </xf>
    <xf numFmtId="0" fontId="12" fillId="0" borderId="0" xfId="0" applyFont="1" applyFill="1"/>
    <xf numFmtId="0" fontId="12" fillId="2" borderId="108" xfId="0" applyFont="1" applyFill="1" applyBorder="1" applyAlignment="1">
      <alignment horizontal="center" vertical="center"/>
    </xf>
    <xf numFmtId="0" fontId="12" fillId="2" borderId="109" xfId="0" applyFont="1" applyFill="1" applyBorder="1" applyAlignment="1">
      <alignment horizontal="center" vertical="center"/>
    </xf>
    <xf numFmtId="0" fontId="12" fillId="2" borderId="110" xfId="0" applyFont="1" applyFill="1" applyBorder="1" applyAlignment="1">
      <alignment horizontal="center" vertical="center"/>
    </xf>
    <xf numFmtId="0" fontId="12" fillId="2" borderId="107" xfId="0" applyFont="1" applyFill="1" applyBorder="1" applyAlignment="1">
      <alignment horizontal="center" vertical="center"/>
    </xf>
    <xf numFmtId="0" fontId="12" fillId="2" borderId="111" xfId="0" applyFont="1" applyFill="1" applyBorder="1" applyAlignment="1">
      <alignment horizontal="center" vertical="center"/>
    </xf>
    <xf numFmtId="177" fontId="12" fillId="2" borderId="109" xfId="0" applyNumberFormat="1" applyFont="1" applyFill="1" applyBorder="1" applyAlignment="1">
      <alignment horizontal="right" vertical="center"/>
    </xf>
    <xf numFmtId="177" fontId="12" fillId="2" borderId="108" xfId="0" applyNumberFormat="1" applyFont="1" applyFill="1" applyBorder="1" applyAlignment="1">
      <alignment horizontal="right" vertical="center"/>
    </xf>
    <xf numFmtId="0" fontId="4" fillId="2" borderId="112" xfId="0" applyFont="1" applyFill="1" applyBorder="1" applyAlignment="1">
      <alignment horizontal="center" vertical="center"/>
    </xf>
    <xf numFmtId="0" fontId="4" fillId="2" borderId="107" xfId="0" applyFont="1" applyFill="1" applyBorder="1" applyAlignment="1">
      <alignment horizontal="center" vertical="center"/>
    </xf>
    <xf numFmtId="0" fontId="45" fillId="2" borderId="59" xfId="0" applyFont="1" applyFill="1" applyBorder="1" applyAlignment="1">
      <alignment horizontal="center" vertical="center" wrapText="1"/>
    </xf>
    <xf numFmtId="0" fontId="45" fillId="2" borderId="116" xfId="0" applyFont="1" applyFill="1" applyBorder="1" applyAlignment="1">
      <alignment horizontal="center" vertical="center" wrapText="1"/>
    </xf>
    <xf numFmtId="0" fontId="45" fillId="2" borderId="117" xfId="0" applyFont="1" applyFill="1" applyBorder="1" applyAlignment="1">
      <alignment horizontal="center" vertical="center" wrapText="1"/>
    </xf>
    <xf numFmtId="0" fontId="46" fillId="2" borderId="118" xfId="0" applyFont="1" applyFill="1" applyBorder="1" applyAlignment="1">
      <alignment horizontal="center" vertical="center" wrapText="1"/>
    </xf>
    <xf numFmtId="0" fontId="12" fillId="2" borderId="115" xfId="0" applyFont="1" applyFill="1" applyBorder="1" applyAlignment="1">
      <alignment horizontal="center" vertical="center" wrapText="1"/>
    </xf>
    <xf numFmtId="177" fontId="46" fillId="2" borderId="117" xfId="0" applyNumberFormat="1" applyFont="1" applyFill="1" applyBorder="1" applyAlignment="1">
      <alignment horizontal="right" vertical="center" wrapText="1"/>
    </xf>
    <xf numFmtId="177" fontId="12" fillId="2" borderId="116" xfId="0" applyNumberFormat="1" applyFont="1" applyFill="1" applyBorder="1" applyAlignment="1">
      <alignment horizontal="right" vertical="center" wrapText="1"/>
    </xf>
    <xf numFmtId="0" fontId="46" fillId="2" borderId="117"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4" fillId="2" borderId="119" xfId="0" applyFont="1" applyFill="1" applyBorder="1" applyAlignment="1">
      <alignment horizontal="center" vertical="center"/>
    </xf>
    <xf numFmtId="0" fontId="4" fillId="2" borderId="115" xfId="0"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center"/>
    </xf>
    <xf numFmtId="0" fontId="12" fillId="2" borderId="16" xfId="0" applyFont="1" applyFill="1" applyBorder="1" applyAlignment="1">
      <alignment vertical="center" wrapText="1" shrinkToFit="1"/>
    </xf>
    <xf numFmtId="177" fontId="12" fillId="2" borderId="45" xfId="0" applyNumberFormat="1" applyFont="1" applyFill="1" applyBorder="1" applyAlignment="1">
      <alignment horizontal="right" vertical="center" wrapText="1"/>
    </xf>
    <xf numFmtId="177" fontId="12" fillId="2" borderId="24" xfId="0" applyNumberFormat="1" applyFont="1" applyFill="1" applyBorder="1" applyAlignment="1">
      <alignment horizontal="right" vertical="center" wrapText="1"/>
    </xf>
    <xf numFmtId="0" fontId="5" fillId="0" borderId="0" xfId="0" applyFont="1" applyAlignment="1">
      <alignment horizontal="center" vertical="center" shrinkToFit="1"/>
    </xf>
    <xf numFmtId="0" fontId="12" fillId="0" borderId="60" xfId="0" applyFont="1" applyBorder="1" applyAlignment="1">
      <alignment horizontal="center" vertical="center" shrinkToFit="1"/>
    </xf>
    <xf numFmtId="0" fontId="12" fillId="0" borderId="22" xfId="0" applyFont="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60"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0" xfId="0" applyFont="1" applyAlignment="1">
      <alignment horizontal="center" vertical="center" shrinkToFit="1"/>
    </xf>
    <xf numFmtId="0" fontId="4" fillId="0" borderId="0" xfId="0" applyFont="1" applyAlignment="1">
      <alignment horizontal="center" shrinkToFit="1"/>
    </xf>
    <xf numFmtId="177" fontId="34" fillId="0" borderId="59" xfId="0" applyNumberFormat="1" applyFont="1" applyBorder="1" applyAlignment="1">
      <alignment horizontal="center" vertical="center"/>
    </xf>
    <xf numFmtId="177" fontId="34" fillId="0" borderId="74" xfId="0" applyNumberFormat="1" applyFont="1" applyBorder="1" applyAlignment="1">
      <alignment horizontal="center" vertical="center"/>
    </xf>
    <xf numFmtId="177" fontId="34" fillId="0" borderId="105" xfId="0" applyNumberFormat="1" applyFont="1" applyBorder="1" applyAlignment="1">
      <alignment horizontal="center" vertical="center"/>
    </xf>
    <xf numFmtId="177" fontId="34" fillId="0" borderId="25" xfId="0" applyNumberFormat="1" applyFont="1" applyBorder="1" applyAlignment="1">
      <alignment horizontal="center" vertical="center"/>
    </xf>
    <xf numFmtId="177" fontId="34" fillId="0" borderId="7" xfId="0" applyNumberFormat="1" applyFont="1" applyBorder="1" applyAlignment="1">
      <alignment horizontal="center" vertical="center"/>
    </xf>
    <xf numFmtId="177" fontId="34" fillId="2" borderId="87" xfId="0" applyNumberFormat="1" applyFont="1" applyFill="1" applyBorder="1" applyAlignment="1">
      <alignment horizontal="center" vertical="center" wrapText="1"/>
    </xf>
    <xf numFmtId="177" fontId="34" fillId="0" borderId="7" xfId="0" applyNumberFormat="1" applyFont="1" applyFill="1" applyBorder="1" applyAlignment="1">
      <alignment horizontal="center" vertical="center"/>
    </xf>
    <xf numFmtId="177" fontId="34" fillId="0" borderId="26" xfId="0" applyNumberFormat="1" applyFont="1" applyFill="1" applyBorder="1" applyAlignment="1">
      <alignment horizontal="center" vertical="center" wrapText="1"/>
    </xf>
    <xf numFmtId="177" fontId="34" fillId="0" borderId="87" xfId="0" applyNumberFormat="1" applyFont="1" applyFill="1" applyBorder="1" applyAlignment="1">
      <alignment horizontal="center" vertical="center" wrapText="1"/>
    </xf>
    <xf numFmtId="177" fontId="34" fillId="0" borderId="8" xfId="0" applyNumberFormat="1" applyFont="1" applyFill="1" applyBorder="1" applyAlignment="1">
      <alignment horizontal="center" vertical="center" wrapText="1"/>
    </xf>
    <xf numFmtId="177" fontId="34" fillId="0" borderId="16" xfId="0" applyNumberFormat="1" applyFont="1" applyFill="1" applyBorder="1" applyAlignment="1">
      <alignment horizontal="center" vertical="center" wrapText="1"/>
    </xf>
    <xf numFmtId="177" fontId="34" fillId="0" borderId="8" xfId="0" applyNumberFormat="1" applyFont="1" applyFill="1" applyBorder="1" applyAlignment="1">
      <alignment horizontal="center" vertical="center"/>
    </xf>
    <xf numFmtId="177" fontId="34" fillId="0" borderId="59" xfId="0" applyNumberFormat="1" applyFont="1" applyFill="1" applyBorder="1" applyAlignment="1">
      <alignment horizontal="center" vertical="center"/>
    </xf>
    <xf numFmtId="177" fontId="34" fillId="0" borderId="74" xfId="0" applyNumberFormat="1" applyFont="1" applyFill="1" applyBorder="1" applyAlignment="1">
      <alignment horizontal="center" vertical="center" wrapText="1"/>
    </xf>
    <xf numFmtId="177" fontId="34" fillId="0" borderId="105" xfId="0" applyNumberFormat="1" applyFont="1" applyFill="1" applyBorder="1" applyAlignment="1">
      <alignment horizontal="center" vertical="center" wrapText="1"/>
    </xf>
    <xf numFmtId="177" fontId="34" fillId="0" borderId="25" xfId="0" applyNumberFormat="1" applyFont="1" applyFill="1" applyBorder="1" applyAlignment="1">
      <alignment horizontal="center" vertical="center" wrapText="1"/>
    </xf>
    <xf numFmtId="177" fontId="34" fillId="0" borderId="26" xfId="0" applyNumberFormat="1" applyFont="1" applyFill="1" applyBorder="1" applyAlignment="1">
      <alignment horizontal="center" vertical="center"/>
    </xf>
    <xf numFmtId="177" fontId="34" fillId="0" borderId="87" xfId="0" applyNumberFormat="1" applyFont="1" applyFill="1" applyBorder="1" applyAlignment="1">
      <alignment horizontal="center" vertical="center"/>
    </xf>
    <xf numFmtId="177" fontId="34" fillId="0" borderId="35" xfId="0" applyNumberFormat="1" applyFont="1" applyFill="1" applyBorder="1" applyAlignment="1">
      <alignment horizontal="center" vertical="center"/>
    </xf>
    <xf numFmtId="177" fontId="34" fillId="0" borderId="106" xfId="0" applyNumberFormat="1" applyFont="1" applyFill="1" applyBorder="1" applyAlignment="1">
      <alignment horizontal="center" vertical="center"/>
    </xf>
    <xf numFmtId="177" fontId="34" fillId="0" borderId="107" xfId="0" applyNumberFormat="1" applyFont="1" applyFill="1" applyBorder="1" applyAlignment="1">
      <alignment horizontal="center" vertical="center"/>
    </xf>
    <xf numFmtId="177" fontId="34" fillId="0" borderId="108" xfId="0" applyNumberFormat="1" applyFont="1" applyFill="1" applyBorder="1" applyAlignment="1">
      <alignment horizontal="center" vertical="center"/>
    </xf>
    <xf numFmtId="177" fontId="34" fillId="0" borderId="113" xfId="0" applyNumberFormat="1" applyFont="1" applyBorder="1" applyAlignment="1">
      <alignment horizontal="center" vertical="center"/>
    </xf>
    <xf numFmtId="177" fontId="34" fillId="2" borderId="114" xfId="0" applyNumberFormat="1" applyFont="1" applyFill="1" applyBorder="1" applyAlignment="1">
      <alignment horizontal="center" vertical="center" wrapText="1"/>
    </xf>
    <xf numFmtId="177" fontId="34" fillId="2" borderId="115" xfId="0" applyNumberFormat="1" applyFont="1" applyFill="1" applyBorder="1" applyAlignment="1">
      <alignment horizontal="center" vertical="center" wrapText="1"/>
    </xf>
    <xf numFmtId="177" fontId="34" fillId="2" borderId="116" xfId="0" applyNumberFormat="1" applyFont="1" applyFill="1" applyBorder="1" applyAlignment="1">
      <alignment horizontal="center" vertical="center" wrapText="1"/>
    </xf>
    <xf numFmtId="177" fontId="34" fillId="0" borderId="35" xfId="0" applyNumberFormat="1" applyFont="1" applyBorder="1" applyAlignment="1">
      <alignment horizontal="center" vertical="center"/>
    </xf>
    <xf numFmtId="177" fontId="34" fillId="0" borderId="26" xfId="0" applyNumberFormat="1" applyFont="1" applyBorder="1" applyAlignment="1">
      <alignment horizontal="center" vertical="center"/>
    </xf>
    <xf numFmtId="177" fontId="34" fillId="0" borderId="87" xfId="0" applyNumberFormat="1" applyFont="1" applyBorder="1" applyAlignment="1">
      <alignment horizontal="center" vertical="center"/>
    </xf>
    <xf numFmtId="177" fontId="34" fillId="0" borderId="8" xfId="0" applyNumberFormat="1" applyFont="1" applyBorder="1" applyAlignment="1">
      <alignment horizontal="center" vertical="center"/>
    </xf>
    <xf numFmtId="177" fontId="34" fillId="0" borderId="10" xfId="0" applyNumberFormat="1" applyFont="1" applyBorder="1" applyAlignment="1">
      <alignment horizontal="center" vertical="center"/>
    </xf>
    <xf numFmtId="177" fontId="34" fillId="2" borderId="46" xfId="0" applyNumberFormat="1" applyFont="1" applyFill="1" applyBorder="1" applyAlignment="1">
      <alignment horizontal="center" vertical="center" wrapText="1"/>
    </xf>
    <xf numFmtId="177" fontId="34" fillId="2" borderId="94" xfId="0" applyNumberFormat="1" applyFont="1" applyFill="1" applyBorder="1" applyAlignment="1">
      <alignment horizontal="center" vertical="center" wrapText="1"/>
    </xf>
    <xf numFmtId="177" fontId="34" fillId="2" borderId="45" xfId="0" applyNumberFormat="1" applyFont="1" applyFill="1" applyBorder="1" applyAlignment="1">
      <alignment horizontal="center" vertical="center" wrapText="1"/>
    </xf>
    <xf numFmtId="0" fontId="12" fillId="0" borderId="8" xfId="0" applyFont="1" applyBorder="1" applyAlignment="1">
      <alignment horizontal="center" vertical="center" shrinkToFit="1"/>
    </xf>
    <xf numFmtId="0" fontId="7" fillId="6" borderId="2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4" xfId="0" applyFont="1" applyFill="1" applyBorder="1" applyAlignment="1">
      <alignment horizontal="center" vertical="center" wrapText="1"/>
    </xf>
    <xf numFmtId="0" fontId="7" fillId="6" borderId="14"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4" xfId="0" applyFont="1" applyFill="1" applyBorder="1" applyAlignment="1">
      <alignment horizontal="center" vertical="center"/>
    </xf>
    <xf numFmtId="0" fontId="60" fillId="0" borderId="4" xfId="0" applyFont="1" applyFill="1" applyBorder="1" applyAlignment="1">
      <alignment horizontal="center" vertical="center" wrapText="1"/>
    </xf>
    <xf numFmtId="0" fontId="60" fillId="0" borderId="4" xfId="0" applyNumberFormat="1" applyFont="1" applyFill="1" applyBorder="1" applyAlignment="1">
      <alignment horizontal="center" vertical="center" wrapText="1"/>
    </xf>
    <xf numFmtId="1" fontId="60" fillId="0" borderId="4" xfId="0" applyNumberFormat="1" applyFont="1" applyFill="1" applyBorder="1" applyAlignment="1">
      <alignment horizontal="left" vertical="center" wrapText="1"/>
    </xf>
    <xf numFmtId="0" fontId="60" fillId="0" borderId="4" xfId="0" applyFont="1" applyFill="1" applyBorder="1" applyAlignment="1">
      <alignment horizontal="left" vertical="center" wrapText="1"/>
    </xf>
    <xf numFmtId="0" fontId="60" fillId="0" borderId="5" xfId="0" applyFont="1" applyFill="1" applyBorder="1" applyAlignment="1">
      <alignment horizontal="center" vertical="center"/>
    </xf>
    <xf numFmtId="0" fontId="31" fillId="0" borderId="4" xfId="0" applyFont="1" applyFill="1" applyBorder="1" applyAlignment="1">
      <alignment horizontal="left" vertical="center" wrapText="1"/>
    </xf>
    <xf numFmtId="0" fontId="60" fillId="0" borderId="4" xfId="0" applyNumberFormat="1" applyFont="1" applyFill="1" applyBorder="1" applyAlignment="1">
      <alignment horizontal="left" vertical="center" wrapText="1"/>
    </xf>
    <xf numFmtId="0" fontId="60" fillId="0" borderId="4" xfId="0" quotePrefix="1" applyFont="1" applyFill="1" applyBorder="1" applyAlignment="1">
      <alignment horizontal="center" vertical="center" wrapText="1"/>
    </xf>
    <xf numFmtId="41" fontId="60" fillId="0" borderId="4" xfId="18" applyFont="1" applyFill="1" applyBorder="1" applyAlignment="1">
      <alignment horizontal="center" vertical="center" wrapText="1"/>
    </xf>
    <xf numFmtId="0" fontId="60" fillId="0" borderId="4" xfId="0" applyNumberFormat="1" applyFont="1" applyFill="1" applyBorder="1" applyAlignment="1" applyProtection="1">
      <alignment horizontal="center" vertical="center" wrapText="1"/>
    </xf>
    <xf numFmtId="0" fontId="60" fillId="0" borderId="4" xfId="28" applyNumberFormat="1" applyFont="1" applyFill="1" applyBorder="1" applyAlignment="1" applyProtection="1">
      <alignment horizontal="center" vertical="center" wrapText="1"/>
    </xf>
    <xf numFmtId="41" fontId="60" fillId="0" borderId="4" xfId="29" applyNumberFormat="1" applyFont="1" applyFill="1" applyBorder="1" applyAlignment="1">
      <alignment horizontal="left" vertical="center"/>
    </xf>
    <xf numFmtId="0" fontId="60" fillId="0" borderId="0" xfId="0" applyFont="1" applyFill="1" applyAlignment="1">
      <alignment horizontal="center" vertical="center"/>
    </xf>
    <xf numFmtId="0" fontId="60" fillId="0" borderId="4" xfId="30" applyNumberFormat="1" applyFont="1" applyFill="1" applyBorder="1" applyAlignment="1">
      <alignment horizontal="center" vertical="center"/>
    </xf>
    <xf numFmtId="1" fontId="60" fillId="0" borderId="4" xfId="31" applyNumberFormat="1" applyFont="1" applyFill="1" applyBorder="1" applyAlignment="1">
      <alignment horizontal="left" vertical="center" wrapText="1"/>
    </xf>
    <xf numFmtId="0" fontId="60" fillId="0" borderId="12" xfId="0" applyFont="1" applyFill="1" applyBorder="1" applyAlignment="1">
      <alignment horizontal="center" vertical="center"/>
    </xf>
    <xf numFmtId="0" fontId="60" fillId="0" borderId="12" xfId="0" applyFont="1" applyFill="1" applyBorder="1" applyAlignment="1">
      <alignment horizontal="center" vertical="center" wrapText="1"/>
    </xf>
    <xf numFmtId="0" fontId="60" fillId="0" borderId="11" xfId="0" applyFont="1" applyFill="1" applyBorder="1" applyAlignment="1">
      <alignment horizontal="center" vertical="center"/>
    </xf>
    <xf numFmtId="41" fontId="60" fillId="0" borderId="4" xfId="18" applyFont="1" applyFill="1" applyBorder="1" applyAlignment="1">
      <alignment vertical="center" wrapText="1"/>
    </xf>
    <xf numFmtId="41" fontId="60" fillId="0" borderId="4" xfId="18" applyFont="1" applyFill="1" applyBorder="1" applyAlignment="1">
      <alignment horizontal="center" vertical="center"/>
    </xf>
    <xf numFmtId="0" fontId="60" fillId="0" borderId="4" xfId="29" applyFont="1" applyFill="1" applyBorder="1" applyAlignment="1">
      <alignment horizontal="center" vertical="center"/>
    </xf>
    <xf numFmtId="41" fontId="60" fillId="0" borderId="12" xfId="18" applyFont="1" applyFill="1" applyBorder="1" applyAlignment="1">
      <alignment horizontal="center" vertical="center" wrapText="1"/>
    </xf>
    <xf numFmtId="0" fontId="60" fillId="0" borderId="4" xfId="28" applyNumberFormat="1" applyFont="1" applyFill="1" applyBorder="1" applyAlignment="1" applyProtection="1">
      <alignment horizontal="left" vertical="center" wrapText="1"/>
    </xf>
    <xf numFmtId="0" fontId="60" fillId="0" borderId="12" xfId="0" applyFont="1" applyFill="1" applyBorder="1" applyAlignment="1">
      <alignment horizontal="left" vertical="center" wrapText="1"/>
    </xf>
    <xf numFmtId="0" fontId="4" fillId="2" borderId="0" xfId="0" applyFont="1" applyFill="1" applyAlignment="1">
      <alignment horizontal="left"/>
    </xf>
    <xf numFmtId="0" fontId="0" fillId="0" borderId="0" xfId="0" applyFont="1" applyAlignment="1">
      <alignment horizontal="left"/>
    </xf>
    <xf numFmtId="0" fontId="12" fillId="2" borderId="120" xfId="0" applyFont="1" applyFill="1" applyBorder="1" applyAlignment="1">
      <alignment horizontal="center" vertical="center"/>
    </xf>
    <xf numFmtId="0" fontId="12" fillId="2" borderId="121"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12" fillId="2" borderId="15" xfId="0" applyFont="1" applyFill="1" applyBorder="1" applyAlignment="1">
      <alignment vertical="center" wrapText="1"/>
    </xf>
    <xf numFmtId="0" fontId="12" fillId="2" borderId="122"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41" fontId="12" fillId="2" borderId="7" xfId="18" applyFont="1" applyFill="1" applyBorder="1" applyAlignment="1">
      <alignment horizontal="center" vertical="center" wrapText="1"/>
    </xf>
    <xf numFmtId="41" fontId="12" fillId="2" borderId="26" xfId="18" applyFont="1" applyFill="1" applyBorder="1" applyAlignment="1">
      <alignment horizontal="center" vertical="center" wrapText="1"/>
    </xf>
    <xf numFmtId="41" fontId="12" fillId="2" borderId="27" xfId="18" applyFont="1" applyFill="1" applyBorder="1" applyAlignment="1">
      <alignment horizontal="center" vertical="center" wrapText="1"/>
    </xf>
    <xf numFmtId="41" fontId="12" fillId="2" borderId="8" xfId="18" applyFont="1" applyFill="1" applyBorder="1" applyAlignment="1">
      <alignment horizontal="center" vertical="center" wrapText="1"/>
    </xf>
    <xf numFmtId="41" fontId="12" fillId="2" borderId="10" xfId="18" applyFont="1" applyFill="1" applyBorder="1" applyAlignment="1">
      <alignment horizontal="center" vertical="center" wrapText="1"/>
    </xf>
    <xf numFmtId="41" fontId="12" fillId="2" borderId="46" xfId="18" applyFont="1" applyFill="1" applyBorder="1" applyAlignment="1">
      <alignment horizontal="center" vertical="center" wrapText="1"/>
    </xf>
    <xf numFmtId="41" fontId="12" fillId="2" borderId="47" xfId="18" applyFont="1" applyFill="1" applyBorder="1" applyAlignment="1">
      <alignment horizontal="center" vertical="center" wrapText="1"/>
    </xf>
    <xf numFmtId="41" fontId="12" fillId="2" borderId="45" xfId="18" applyFont="1" applyFill="1" applyBorder="1" applyAlignment="1">
      <alignment horizontal="center" vertical="center" wrapText="1"/>
    </xf>
    <xf numFmtId="41" fontId="12" fillId="2" borderId="23" xfId="18" applyFont="1" applyFill="1" applyBorder="1" applyAlignment="1">
      <alignment horizontal="center" vertical="center" wrapText="1"/>
    </xf>
    <xf numFmtId="41" fontId="12" fillId="2" borderId="24" xfId="18" applyFont="1" applyFill="1" applyBorder="1" applyAlignment="1">
      <alignment horizontal="center" vertical="center" wrapText="1"/>
    </xf>
    <xf numFmtId="0" fontId="4" fillId="2" borderId="23" xfId="0" applyFont="1" applyFill="1" applyBorder="1" applyAlignment="1">
      <alignment horizontal="center" vertical="center"/>
    </xf>
    <xf numFmtId="0" fontId="4" fillId="0" borderId="23" xfId="0" applyFont="1" applyBorder="1" applyAlignment="1">
      <alignment horizontal="center" vertical="center" wrapText="1"/>
    </xf>
    <xf numFmtId="0" fontId="4" fillId="2" borderId="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3" xfId="0" applyFont="1" applyFill="1" applyBorder="1" applyAlignment="1">
      <alignment horizontal="center" vertical="center" shrinkToFit="1"/>
    </xf>
    <xf numFmtId="0" fontId="4" fillId="2" borderId="8"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xf>
    <xf numFmtId="0" fontId="12" fillId="2" borderId="0" xfId="0" applyFont="1" applyFill="1" applyAlignment="1">
      <alignment horizontal="left"/>
    </xf>
    <xf numFmtId="0" fontId="4" fillId="0" borderId="23" xfId="0" applyFont="1" applyFill="1" applyBorder="1" applyAlignment="1">
      <alignment horizontal="center" vertical="center"/>
    </xf>
    <xf numFmtId="0" fontId="12" fillId="2" borderId="0" xfId="0" applyFont="1" applyFill="1"/>
    <xf numFmtId="41" fontId="12" fillId="2" borderId="23" xfId="18" applyFont="1" applyFill="1" applyBorder="1" applyAlignment="1">
      <alignment horizontal="right" vertical="center" wrapText="1"/>
    </xf>
    <xf numFmtId="41" fontId="4" fillId="2" borderId="23" xfId="18" applyFont="1" applyFill="1" applyBorder="1" applyAlignment="1">
      <alignment horizontal="right" vertical="center"/>
    </xf>
    <xf numFmtId="41" fontId="12" fillId="0" borderId="23" xfId="18" applyFont="1" applyFill="1" applyBorder="1" applyAlignment="1">
      <alignment horizontal="right" vertical="center" wrapText="1"/>
    </xf>
    <xf numFmtId="41" fontId="4" fillId="0" borderId="23" xfId="18" applyFont="1" applyBorder="1" applyAlignment="1">
      <alignment horizontal="right" vertical="center"/>
    </xf>
    <xf numFmtId="41" fontId="12" fillId="0" borderId="23" xfId="18" applyFont="1" applyBorder="1" applyAlignment="1">
      <alignment horizontal="right" vertical="center"/>
    </xf>
    <xf numFmtId="41" fontId="12" fillId="2" borderId="24" xfId="18" applyFont="1" applyFill="1" applyBorder="1" applyAlignment="1">
      <alignment horizontal="right" vertical="center" wrapText="1"/>
    </xf>
    <xf numFmtId="41" fontId="12" fillId="2" borderId="8" xfId="18" applyFont="1" applyFill="1" applyBorder="1" applyAlignment="1">
      <alignment horizontal="right" vertical="center" wrapText="1"/>
    </xf>
    <xf numFmtId="41" fontId="4" fillId="0" borderId="23" xfId="18" applyFont="1" applyBorder="1" applyAlignment="1">
      <alignment horizontal="right"/>
    </xf>
    <xf numFmtId="0" fontId="12" fillId="8" borderId="4" xfId="0" applyFont="1" applyFill="1" applyBorder="1" applyAlignment="1">
      <alignment horizontal="center" vertical="center"/>
    </xf>
    <xf numFmtId="0" fontId="12" fillId="8" borderId="26" xfId="0" applyFont="1" applyFill="1" applyBorder="1" applyAlignment="1">
      <alignment horizontal="center" vertical="center"/>
    </xf>
    <xf numFmtId="0" fontId="12" fillId="8" borderId="23" xfId="0" applyFont="1" applyFill="1" applyBorder="1" applyAlignment="1">
      <alignment horizontal="center" vertical="center" wrapText="1"/>
    </xf>
    <xf numFmtId="0" fontId="12" fillId="8" borderId="23" xfId="0" applyFont="1" applyFill="1" applyBorder="1" applyAlignment="1">
      <alignment vertical="center" wrapText="1"/>
    </xf>
    <xf numFmtId="0" fontId="12" fillId="8" borderId="16" xfId="0" applyFont="1" applyFill="1" applyBorder="1" applyAlignment="1">
      <alignment horizontal="center" vertical="center" wrapText="1"/>
    </xf>
    <xf numFmtId="0" fontId="12" fillId="8" borderId="26" xfId="0" applyFont="1" applyFill="1" applyBorder="1" applyAlignment="1">
      <alignment horizontal="center" vertical="center" wrapText="1"/>
    </xf>
    <xf numFmtId="0" fontId="12" fillId="8" borderId="35" xfId="0" applyFont="1" applyFill="1" applyBorder="1" applyAlignment="1">
      <alignment horizontal="center" vertical="center" wrapText="1"/>
    </xf>
    <xf numFmtId="0" fontId="12" fillId="8" borderId="4" xfId="0" applyFont="1" applyFill="1" applyBorder="1" applyAlignment="1">
      <alignment horizontal="center" vertical="center" wrapText="1"/>
    </xf>
    <xf numFmtId="41" fontId="12" fillId="8" borderId="23" xfId="18" applyFont="1" applyFill="1" applyBorder="1" applyAlignment="1">
      <alignment horizontal="right" vertical="center" wrapText="1"/>
    </xf>
    <xf numFmtId="0" fontId="12" fillId="2" borderId="26" xfId="0" quotePrefix="1" applyFont="1" applyFill="1" applyBorder="1" applyAlignment="1">
      <alignment horizontal="center" vertical="center" wrapText="1"/>
    </xf>
    <xf numFmtId="0" fontId="12" fillId="0" borderId="16" xfId="0" applyFont="1" applyBorder="1" applyAlignment="1">
      <alignment horizontal="left" vertical="center" wrapText="1"/>
    </xf>
    <xf numFmtId="0" fontId="4" fillId="0" borderId="26" xfId="0" applyFont="1" applyBorder="1" applyAlignment="1">
      <alignment horizontal="center" vertical="center"/>
    </xf>
    <xf numFmtId="0" fontId="34" fillId="0" borderId="23" xfId="0" quotePrefix="1" applyFont="1" applyBorder="1" applyAlignment="1">
      <alignment horizontal="center" vertical="center" wrapText="1"/>
    </xf>
    <xf numFmtId="0" fontId="34" fillId="0" borderId="23" xfId="0" applyFont="1" applyBorder="1" applyAlignment="1">
      <alignment horizontal="center" vertical="center" wrapText="1"/>
    </xf>
    <xf numFmtId="0" fontId="12" fillId="2" borderId="129" xfId="0" applyFont="1" applyFill="1" applyBorder="1" applyAlignment="1">
      <alignment horizontal="center" vertical="center" wrapText="1"/>
    </xf>
    <xf numFmtId="41" fontId="12" fillId="2" borderId="35" xfId="18" applyFont="1" applyFill="1" applyBorder="1" applyAlignment="1">
      <alignment horizontal="center" vertical="center" wrapText="1"/>
    </xf>
    <xf numFmtId="41" fontId="12" fillId="2" borderId="16" xfId="18" applyFont="1" applyFill="1" applyBorder="1" applyAlignment="1">
      <alignment horizontal="center" vertical="center" wrapText="1"/>
    </xf>
    <xf numFmtId="41" fontId="12" fillId="8" borderId="26" xfId="18" applyFont="1" applyFill="1" applyBorder="1" applyAlignment="1">
      <alignment horizontal="center" vertical="center" wrapText="1"/>
    </xf>
    <xf numFmtId="41" fontId="12" fillId="8" borderId="27" xfId="18" applyFont="1" applyFill="1" applyBorder="1" applyAlignment="1">
      <alignment horizontal="center" vertical="center" wrapText="1"/>
    </xf>
    <xf numFmtId="41" fontId="12" fillId="8" borderId="16" xfId="18" applyFont="1" applyFill="1" applyBorder="1" applyAlignment="1">
      <alignment horizontal="center" vertical="center" wrapText="1"/>
    </xf>
    <xf numFmtId="41" fontId="12" fillId="0" borderId="26" xfId="18" applyFont="1" applyBorder="1" applyAlignment="1">
      <alignment horizontal="center" vertical="center"/>
    </xf>
    <xf numFmtId="41" fontId="12" fillId="0" borderId="27" xfId="18" applyFont="1" applyBorder="1" applyAlignment="1">
      <alignment horizontal="center" vertical="center"/>
    </xf>
    <xf numFmtId="41" fontId="12" fillId="0" borderId="16" xfId="18" applyFont="1" applyBorder="1" applyAlignment="1">
      <alignment horizontal="center" vertical="center"/>
    </xf>
    <xf numFmtId="41" fontId="12" fillId="2" borderId="26" xfId="18" applyFont="1" applyFill="1" applyBorder="1" applyAlignment="1">
      <alignment horizontal="center" vertical="center"/>
    </xf>
    <xf numFmtId="41" fontId="12" fillId="2" borderId="27" xfId="18" applyFont="1" applyFill="1" applyBorder="1" applyAlignment="1">
      <alignment horizontal="center" vertical="center"/>
    </xf>
    <xf numFmtId="41" fontId="12" fillId="2" borderId="16" xfId="18" applyFont="1" applyFill="1" applyBorder="1" applyAlignment="1">
      <alignment horizontal="center" vertical="center"/>
    </xf>
    <xf numFmtId="41" fontId="34" fillId="2" borderId="26" xfId="18" applyFont="1" applyFill="1" applyBorder="1" applyAlignment="1">
      <alignment horizontal="center" vertical="center" wrapText="1"/>
    </xf>
    <xf numFmtId="41" fontId="34" fillId="2" borderId="27" xfId="18" applyFont="1" applyFill="1" applyBorder="1" applyAlignment="1">
      <alignment horizontal="center" vertical="center" wrapText="1"/>
    </xf>
    <xf numFmtId="41" fontId="34" fillId="2" borderId="16" xfId="18" applyFont="1" applyFill="1" applyBorder="1" applyAlignment="1">
      <alignment horizontal="center" vertical="center" wrapText="1"/>
    </xf>
    <xf numFmtId="41" fontId="12" fillId="2" borderId="129" xfId="18" applyFont="1" applyFill="1" applyBorder="1" applyAlignment="1">
      <alignment horizontal="center" vertical="center" wrapText="1"/>
    </xf>
    <xf numFmtId="41" fontId="12" fillId="2" borderId="122" xfId="18" applyFont="1" applyFill="1" applyBorder="1" applyAlignment="1">
      <alignment horizontal="center" vertical="center" wrapText="1"/>
    </xf>
    <xf numFmtId="41" fontId="12" fillId="2" borderId="123" xfId="18" applyFont="1" applyFill="1" applyBorder="1" applyAlignment="1">
      <alignment horizontal="center" vertical="center" wrapText="1"/>
    </xf>
    <xf numFmtId="41" fontId="12" fillId="2" borderId="15" xfId="18" applyFont="1" applyFill="1" applyBorder="1" applyAlignment="1">
      <alignment horizontal="center" vertical="center" wrapText="1"/>
    </xf>
    <xf numFmtId="41" fontId="34" fillId="2" borderId="23" xfId="18" applyFont="1" applyFill="1" applyBorder="1" applyAlignment="1">
      <alignment horizontal="right" vertical="center" wrapText="1"/>
    </xf>
    <xf numFmtId="41" fontId="12" fillId="2" borderId="62" xfId="18" applyFont="1" applyFill="1" applyBorder="1" applyAlignment="1">
      <alignment horizontal="right" vertical="center" wrapText="1"/>
    </xf>
    <xf numFmtId="41" fontId="12" fillId="2" borderId="45" xfId="18" applyFont="1" applyFill="1" applyBorder="1" applyAlignment="1">
      <alignment horizontal="right" vertical="center" wrapText="1"/>
    </xf>
    <xf numFmtId="0" fontId="44" fillId="0" borderId="23" xfId="0" applyFont="1" applyBorder="1" applyAlignment="1">
      <alignment horizontal="center" vertical="center"/>
    </xf>
    <xf numFmtId="0" fontId="44" fillId="0" borderId="23" xfId="0" applyFont="1" applyBorder="1" applyAlignment="1">
      <alignment horizontal="center" vertical="center" wrapText="1"/>
    </xf>
    <xf numFmtId="0" fontId="44" fillId="0" borderId="23" xfId="0" applyFont="1" applyBorder="1" applyAlignment="1">
      <alignment horizontal="center" vertical="center" shrinkToFit="1"/>
    </xf>
    <xf numFmtId="0" fontId="44" fillId="2" borderId="23"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44" fillId="0" borderId="62" xfId="0" applyFont="1" applyBorder="1" applyAlignment="1">
      <alignment horizontal="center" vertical="center"/>
    </xf>
    <xf numFmtId="0" fontId="44" fillId="0" borderId="24" xfId="0" applyFont="1" applyBorder="1" applyAlignment="1">
      <alignment horizontal="center" vertical="center"/>
    </xf>
    <xf numFmtId="0" fontId="7" fillId="6" borderId="21" xfId="0" applyFont="1" applyFill="1" applyBorder="1" applyAlignment="1">
      <alignment horizontal="center" vertical="center" wrapText="1"/>
    </xf>
    <xf numFmtId="41" fontId="38" fillId="0" borderId="124" xfId="18" applyFont="1" applyFill="1" applyBorder="1" applyAlignment="1">
      <alignment horizontal="right" vertical="center"/>
    </xf>
    <xf numFmtId="41" fontId="38" fillId="0" borderId="87" xfId="18" applyFont="1" applyFill="1" applyBorder="1" applyAlignment="1">
      <alignment horizontal="right" vertical="center"/>
    </xf>
    <xf numFmtId="41" fontId="38" fillId="0" borderId="125" xfId="18" applyFont="1" applyFill="1" applyBorder="1" applyAlignment="1">
      <alignment horizontal="righ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23" xfId="0" applyFont="1" applyFill="1" applyBorder="1" applyAlignment="1">
      <alignment vertical="center" wrapText="1"/>
    </xf>
    <xf numFmtId="41" fontId="4" fillId="0" borderId="23" xfId="18" applyFont="1" applyFill="1" applyBorder="1" applyAlignment="1">
      <alignment horizontal="right" vertical="center" wrapText="1"/>
    </xf>
    <xf numFmtId="41" fontId="38" fillId="0" borderId="124" xfId="18" applyFont="1" applyFill="1" applyBorder="1" applyAlignment="1">
      <alignment horizontal="right" vertical="center" wrapText="1"/>
    </xf>
    <xf numFmtId="41" fontId="38" fillId="0" borderId="87" xfId="18" applyFont="1" applyFill="1" applyBorder="1" applyAlignment="1">
      <alignment horizontal="right" vertical="center" wrapText="1"/>
    </xf>
    <xf numFmtId="41" fontId="38" fillId="0" borderId="125" xfId="18" applyFont="1" applyFill="1" applyBorder="1" applyAlignment="1">
      <alignment horizontal="right" vertical="center" wrapText="1"/>
    </xf>
    <xf numFmtId="0" fontId="4" fillId="2" borderId="3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41" fontId="4" fillId="2" borderId="8" xfId="18" applyFont="1" applyFill="1" applyBorder="1" applyAlignment="1">
      <alignment horizontal="right" vertical="center" wrapText="1"/>
    </xf>
    <xf numFmtId="41" fontId="4" fillId="2" borderId="23" xfId="18" applyFont="1" applyFill="1" applyBorder="1" applyAlignment="1">
      <alignment horizontal="right" vertical="center" wrapText="1"/>
    </xf>
    <xf numFmtId="0" fontId="4" fillId="2" borderId="32"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3" xfId="0" applyFont="1" applyFill="1" applyBorder="1" applyAlignment="1">
      <alignment horizontal="center"/>
    </xf>
    <xf numFmtId="0" fontId="4" fillId="0" borderId="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shrinkToFit="1"/>
    </xf>
    <xf numFmtId="0" fontId="4" fillId="0" borderId="8" xfId="0" applyFont="1" applyBorder="1" applyAlignment="1">
      <alignment horizontal="center" vertical="center" wrapText="1"/>
    </xf>
    <xf numFmtId="0" fontId="4" fillId="0" borderId="23" xfId="0" applyFont="1" applyBorder="1" applyAlignment="1">
      <alignment vertical="center" wrapText="1"/>
    </xf>
    <xf numFmtId="0" fontId="4" fillId="0" borderId="16" xfId="0" applyFont="1" applyBorder="1" applyAlignment="1">
      <alignment horizontal="center" vertical="center" wrapText="1"/>
    </xf>
    <xf numFmtId="0" fontId="4" fillId="0" borderId="23" xfId="0" applyFont="1" applyBorder="1" applyAlignment="1">
      <alignment horizontal="center" wrapText="1"/>
    </xf>
    <xf numFmtId="0" fontId="4" fillId="0" borderId="23" xfId="0" applyFont="1" applyBorder="1" applyAlignment="1">
      <alignment vertical="center"/>
    </xf>
    <xf numFmtId="0" fontId="4" fillId="2" borderId="23" xfId="0" applyFont="1" applyFill="1" applyBorder="1" applyAlignment="1">
      <alignment horizontal="left" vertical="center" wrapText="1"/>
    </xf>
    <xf numFmtId="0" fontId="38" fillId="0" borderId="4" xfId="0" applyFont="1" applyFill="1" applyBorder="1" applyAlignment="1">
      <alignment horizontal="center" vertical="center" wrapText="1" shrinkToFit="1"/>
    </xf>
    <xf numFmtId="0" fontId="38" fillId="0" borderId="26"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23" xfId="0" applyFont="1" applyFill="1" applyBorder="1" applyAlignment="1">
      <alignment horizontal="center" vertical="center" shrinkToFit="1"/>
    </xf>
    <xf numFmtId="0" fontId="38" fillId="0" borderId="8" xfId="0" applyFont="1" applyFill="1" applyBorder="1" applyAlignment="1">
      <alignment horizontal="center" vertical="center" wrapText="1"/>
    </xf>
    <xf numFmtId="0" fontId="38" fillId="0" borderId="23" xfId="0" applyFont="1" applyFill="1" applyBorder="1" applyAlignment="1">
      <alignment horizontal="left" vertical="center" wrapText="1"/>
    </xf>
    <xf numFmtId="181" fontId="38" fillId="0" borderId="23" xfId="18" applyNumberFormat="1" applyFont="1" applyFill="1" applyBorder="1" applyAlignment="1">
      <alignment horizontal="right" vertical="center" wrapText="1"/>
    </xf>
    <xf numFmtId="181" fontId="38" fillId="0" borderId="20" xfId="18" applyNumberFormat="1" applyFont="1" applyFill="1" applyBorder="1" applyAlignment="1">
      <alignment horizontal="right" vertical="center" wrapText="1"/>
    </xf>
    <xf numFmtId="0" fontId="4" fillId="0" borderId="23" xfId="0" applyFont="1" applyFill="1" applyBorder="1" applyAlignment="1">
      <alignment horizontal="center" vertical="center" wrapText="1"/>
    </xf>
    <xf numFmtId="182" fontId="4" fillId="0" borderId="23" xfId="18" applyNumberFormat="1"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0" borderId="23" xfId="16" applyFont="1" applyFill="1" applyBorder="1" applyAlignment="1">
      <alignment vertical="center" wrapText="1"/>
    </xf>
    <xf numFmtId="0" fontId="4" fillId="0" borderId="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shrinkToFit="1"/>
    </xf>
    <xf numFmtId="0" fontId="4" fillId="0" borderId="23" xfId="0" applyFont="1" applyFill="1" applyBorder="1" applyAlignment="1">
      <alignment vertical="center" wrapText="1"/>
    </xf>
    <xf numFmtId="0" fontId="4" fillId="0" borderId="16" xfId="0" applyFont="1" applyFill="1" applyBorder="1" applyAlignment="1">
      <alignment horizontal="center" vertical="center" wrapText="1"/>
    </xf>
    <xf numFmtId="0" fontId="66" fillId="2" borderId="23" xfId="0" applyFont="1" applyFill="1" applyBorder="1" applyAlignment="1">
      <alignment horizontal="center" vertical="center" wrapText="1"/>
    </xf>
    <xf numFmtId="0" fontId="4" fillId="0" borderId="23" xfId="0" applyFont="1" applyBorder="1" applyAlignment="1">
      <alignment horizontal="left" vertical="center" wrapText="1"/>
    </xf>
    <xf numFmtId="0" fontId="4" fillId="2" borderId="23" xfId="0" applyFont="1" applyFill="1" applyBorder="1" applyAlignment="1">
      <alignment vertical="center"/>
    </xf>
    <xf numFmtId="0" fontId="4" fillId="2" borderId="16" xfId="0" applyFont="1" applyFill="1" applyBorder="1" applyAlignment="1">
      <alignment vertical="center" wrapText="1"/>
    </xf>
    <xf numFmtId="0" fontId="4" fillId="0" borderId="12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8" xfId="0" applyFont="1" applyFill="1" applyBorder="1" applyAlignment="1">
      <alignment horizontal="left" vertical="center"/>
    </xf>
    <xf numFmtId="0" fontId="4" fillId="0" borderId="58" xfId="0" applyFont="1" applyFill="1" applyBorder="1" applyAlignment="1">
      <alignment horizontal="center" vertical="center"/>
    </xf>
    <xf numFmtId="0" fontId="4" fillId="0" borderId="0" xfId="0" applyFont="1" applyFill="1" applyBorder="1" applyAlignment="1">
      <alignment horizontal="center" vertical="center"/>
    </xf>
    <xf numFmtId="0" fontId="67" fillId="0" borderId="23" xfId="0" applyFont="1" applyFill="1" applyBorder="1" applyAlignment="1">
      <alignment horizontal="center" vertical="center"/>
    </xf>
    <xf numFmtId="0" fontId="6" fillId="0" borderId="23" xfId="0" applyFont="1" applyFill="1" applyBorder="1" applyAlignment="1">
      <alignment horizontal="center" vertical="center"/>
    </xf>
    <xf numFmtId="41" fontId="6" fillId="0" borderId="23" xfId="18" applyFont="1" applyFill="1" applyBorder="1" applyAlignment="1">
      <alignment horizontal="right" vertical="center"/>
    </xf>
    <xf numFmtId="41" fontId="4" fillId="0" borderId="23" xfId="18" applyFont="1" applyFill="1" applyBorder="1" applyAlignment="1">
      <alignment horizontal="right" vertical="center"/>
    </xf>
    <xf numFmtId="0" fontId="4" fillId="0" borderId="122" xfId="0" applyFont="1" applyFill="1" applyBorder="1" applyAlignment="1">
      <alignment horizontal="center" vertical="center"/>
    </xf>
    <xf numFmtId="0" fontId="6" fillId="2" borderId="23" xfId="0" applyFont="1" applyFill="1" applyBorder="1" applyAlignment="1">
      <alignment vertical="center" wrapText="1"/>
    </xf>
    <xf numFmtId="0" fontId="6" fillId="0" borderId="23" xfId="0" applyFont="1" applyBorder="1" applyAlignment="1">
      <alignment vertical="center" wrapText="1"/>
    </xf>
    <xf numFmtId="0" fontId="6" fillId="0" borderId="23" xfId="0" applyFont="1" applyBorder="1" applyAlignment="1">
      <alignment vertical="center"/>
    </xf>
    <xf numFmtId="0" fontId="4" fillId="2" borderId="26" xfId="39" applyFont="1" applyFill="1" applyBorder="1" applyAlignment="1">
      <alignment horizontal="center" vertical="center" wrapText="1"/>
    </xf>
    <xf numFmtId="0" fontId="4" fillId="2" borderId="23" xfId="39" applyFont="1" applyFill="1" applyBorder="1" applyAlignment="1">
      <alignment horizontal="center" vertical="center" wrapText="1"/>
    </xf>
    <xf numFmtId="0" fontId="4" fillId="2" borderId="23" xfId="39" quotePrefix="1" applyFont="1" applyFill="1" applyBorder="1" applyAlignment="1">
      <alignment horizontal="center" vertical="center" shrinkToFit="1"/>
    </xf>
    <xf numFmtId="0" fontId="6" fillId="2" borderId="23" xfId="39"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3" xfId="0" applyFont="1" applyFill="1" applyBorder="1" applyAlignment="1">
      <alignment horizontal="center" vertical="center" wrapText="1"/>
    </xf>
    <xf numFmtId="41" fontId="6" fillId="2" borderId="23" xfId="18" applyFont="1" applyFill="1" applyBorder="1" applyAlignment="1">
      <alignment horizontal="right" vertical="center" wrapText="1"/>
    </xf>
    <xf numFmtId="41" fontId="4" fillId="2" borderId="23" xfId="18" applyFont="1" applyFill="1" applyBorder="1" applyAlignment="1">
      <alignment horizontal="right"/>
    </xf>
    <xf numFmtId="0" fontId="4" fillId="0" borderId="23" xfId="20" applyFont="1" applyBorder="1" applyAlignment="1">
      <alignment horizontal="center" vertical="center" wrapText="1"/>
    </xf>
    <xf numFmtId="0" fontId="4" fillId="0" borderId="23" xfId="20" applyFont="1" applyBorder="1" applyAlignment="1">
      <alignment horizontal="center" vertical="center" shrinkToFit="1"/>
    </xf>
    <xf numFmtId="0" fontId="4" fillId="0" borderId="8" xfId="20" applyFont="1" applyBorder="1" applyAlignment="1">
      <alignment horizontal="center" vertical="center" wrapText="1"/>
    </xf>
    <xf numFmtId="0" fontId="6" fillId="0" borderId="23" xfId="20" applyFont="1" applyBorder="1" applyAlignment="1">
      <alignment vertical="center" wrapText="1"/>
    </xf>
    <xf numFmtId="0" fontId="6" fillId="0" borderId="23" xfId="20" applyFont="1" applyBorder="1" applyAlignment="1">
      <alignment horizontal="center" vertical="center" wrapText="1"/>
    </xf>
    <xf numFmtId="41" fontId="41" fillId="0" borderId="124" xfId="18" applyFont="1" applyFill="1" applyBorder="1" applyAlignment="1">
      <alignment horizontal="right" vertical="center" wrapText="1"/>
    </xf>
    <xf numFmtId="41" fontId="41" fillId="0" borderId="87" xfId="18" applyFont="1" applyFill="1" applyBorder="1" applyAlignment="1">
      <alignment horizontal="right" vertical="center" wrapText="1"/>
    </xf>
    <xf numFmtId="0" fontId="51" fillId="0" borderId="23" xfId="0" applyFont="1" applyBorder="1" applyAlignment="1">
      <alignment horizontal="center" vertical="center" wrapText="1"/>
    </xf>
    <xf numFmtId="0" fontId="51" fillId="0" borderId="23" xfId="0" applyFont="1" applyBorder="1" applyAlignment="1">
      <alignment horizontal="center" vertical="center" shrinkToFit="1"/>
    </xf>
    <xf numFmtId="0" fontId="38" fillId="0" borderId="23" xfId="0" applyFont="1" applyBorder="1" applyAlignment="1">
      <alignment horizontal="left" vertical="center" wrapText="1"/>
    </xf>
    <xf numFmtId="0" fontId="38" fillId="0" borderId="23" xfId="0" applyFont="1" applyBorder="1" applyAlignment="1">
      <alignment horizontal="center" vertical="center"/>
    </xf>
    <xf numFmtId="183" fontId="4" fillId="2" borderId="23" xfId="0" applyNumberFormat="1" applyFont="1" applyFill="1" applyBorder="1" applyAlignment="1">
      <alignment horizontal="center" vertical="center" wrapText="1"/>
    </xf>
    <xf numFmtId="183" fontId="4" fillId="2" borderId="16"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4" xfId="0" applyFont="1" applyFill="1" applyBorder="1" applyAlignment="1">
      <alignment horizontal="center" vertical="center" shrinkToFit="1"/>
    </xf>
    <xf numFmtId="0" fontId="4" fillId="2" borderId="45" xfId="0" applyFont="1" applyFill="1" applyBorder="1" applyAlignment="1">
      <alignment horizontal="center" vertical="center" wrapText="1"/>
    </xf>
    <xf numFmtId="0" fontId="4" fillId="2" borderId="24" xfId="0" applyFont="1" applyFill="1" applyBorder="1" applyAlignment="1">
      <alignment vertical="center" wrapText="1"/>
    </xf>
    <xf numFmtId="0" fontId="4" fillId="2" borderId="44" xfId="0" applyFont="1" applyFill="1" applyBorder="1" applyAlignment="1">
      <alignment horizontal="center" vertical="center" wrapText="1"/>
    </xf>
    <xf numFmtId="41" fontId="4" fillId="0" borderId="24" xfId="18" applyFont="1" applyFill="1" applyBorder="1" applyAlignment="1">
      <alignment horizontal="right" vertical="center" wrapText="1"/>
    </xf>
    <xf numFmtId="41" fontId="38" fillId="0" borderId="127" xfId="18" applyFont="1" applyFill="1" applyBorder="1" applyAlignment="1">
      <alignment horizontal="right" vertical="center" wrapText="1"/>
    </xf>
    <xf numFmtId="41" fontId="38" fillId="0" borderId="94" xfId="18" applyFont="1" applyFill="1" applyBorder="1" applyAlignment="1">
      <alignment horizontal="right" vertical="center" wrapText="1"/>
    </xf>
    <xf numFmtId="41" fontId="38" fillId="0" borderId="128" xfId="18" applyFont="1" applyFill="1" applyBorder="1" applyAlignment="1">
      <alignment horizontal="right" vertical="center" wrapText="1"/>
    </xf>
    <xf numFmtId="41" fontId="4" fillId="2" borderId="24" xfId="18" applyFont="1" applyFill="1" applyBorder="1" applyAlignment="1">
      <alignment horizontal="right" vertical="center" wrapText="1"/>
    </xf>
    <xf numFmtId="0" fontId="12" fillId="2" borderId="130"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70" fillId="2" borderId="85" xfId="0" applyFont="1" applyFill="1" applyBorder="1" applyAlignment="1">
      <alignment horizontal="left" vertical="center" wrapText="1"/>
    </xf>
    <xf numFmtId="0" fontId="12" fillId="2" borderId="89" xfId="0" applyFont="1" applyFill="1" applyBorder="1" applyAlignment="1">
      <alignment horizontal="center" vertical="center" wrapText="1"/>
    </xf>
    <xf numFmtId="0" fontId="70" fillId="2" borderId="89" xfId="0" applyFont="1" applyFill="1" applyBorder="1" applyAlignment="1">
      <alignment horizontal="left" vertical="center" wrapText="1"/>
    </xf>
    <xf numFmtId="176" fontId="7" fillId="6" borderId="131" xfId="0" applyNumberFormat="1" applyFont="1" applyFill="1" applyBorder="1" applyAlignment="1">
      <alignment horizontal="center" vertical="center"/>
    </xf>
    <xf numFmtId="176" fontId="7" fillId="6" borderId="131" xfId="0" applyNumberFormat="1" applyFont="1" applyFill="1" applyBorder="1" applyAlignment="1">
      <alignment horizontal="center" vertical="center" wrapText="1"/>
    </xf>
    <xf numFmtId="176" fontId="7" fillId="5" borderId="131" xfId="0" applyNumberFormat="1" applyFont="1" applyFill="1" applyBorder="1" applyAlignment="1">
      <alignment horizontal="center" vertical="center" wrapText="1"/>
    </xf>
    <xf numFmtId="177" fontId="7" fillId="5" borderId="131" xfId="0" applyNumberFormat="1" applyFont="1" applyFill="1" applyBorder="1" applyAlignment="1">
      <alignment horizontal="center" vertical="center" wrapText="1"/>
    </xf>
    <xf numFmtId="176" fontId="12" fillId="2" borderId="132" xfId="0" applyNumberFormat="1" applyFont="1" applyFill="1" applyBorder="1" applyAlignment="1">
      <alignment horizontal="center" vertical="center"/>
    </xf>
    <xf numFmtId="176" fontId="12" fillId="2" borderId="132" xfId="0" applyNumberFormat="1" applyFont="1" applyFill="1" applyBorder="1" applyAlignment="1">
      <alignment horizontal="center" vertical="center" wrapText="1"/>
    </xf>
    <xf numFmtId="176" fontId="12" fillId="2" borderId="132" xfId="0" applyNumberFormat="1" applyFont="1" applyFill="1" applyBorder="1" applyAlignment="1">
      <alignment vertical="center" wrapText="1"/>
    </xf>
    <xf numFmtId="176" fontId="4" fillId="0" borderId="132" xfId="0" applyNumberFormat="1" applyFont="1" applyBorder="1" applyAlignment="1">
      <alignment horizontal="center" vertical="center" wrapText="1"/>
    </xf>
    <xf numFmtId="176" fontId="12" fillId="0" borderId="132" xfId="0" applyNumberFormat="1" applyFont="1" applyBorder="1" applyAlignment="1">
      <alignment horizontal="center" vertical="center"/>
    </xf>
    <xf numFmtId="176" fontId="12" fillId="0" borderId="0" xfId="0" applyNumberFormat="1" applyFont="1" applyAlignment="1">
      <alignment horizontal="center" vertical="center"/>
    </xf>
    <xf numFmtId="177" fontId="12" fillId="0" borderId="0" xfId="0" applyNumberFormat="1" applyFont="1" applyAlignment="1">
      <alignment horizontal="center" vertical="center"/>
    </xf>
    <xf numFmtId="176" fontId="12" fillId="0" borderId="132" xfId="0" applyNumberFormat="1" applyFont="1" applyBorder="1" applyAlignment="1">
      <alignment vertical="center" wrapText="1"/>
    </xf>
    <xf numFmtId="176" fontId="12" fillId="0" borderId="132" xfId="0" applyNumberFormat="1" applyFont="1" applyBorder="1" applyAlignment="1">
      <alignment horizontal="center" vertical="center" wrapText="1"/>
    </xf>
    <xf numFmtId="176" fontId="12" fillId="0" borderId="132" xfId="0" applyNumberFormat="1" applyFont="1" applyFill="1" applyBorder="1" applyAlignment="1">
      <alignment horizontal="center" vertical="center" wrapText="1"/>
    </xf>
    <xf numFmtId="176" fontId="12" fillId="0" borderId="132" xfId="0" applyNumberFormat="1" applyFont="1" applyBorder="1" applyAlignment="1">
      <alignment horizontal="center" vertical="center" shrinkToFit="1"/>
    </xf>
    <xf numFmtId="176" fontId="12" fillId="2" borderId="133" xfId="0" applyNumberFormat="1" applyFont="1" applyFill="1" applyBorder="1" applyAlignment="1">
      <alignment horizontal="center" vertical="center"/>
    </xf>
    <xf numFmtId="176" fontId="12" fillId="2" borderId="133" xfId="0" applyNumberFormat="1" applyFont="1" applyFill="1" applyBorder="1" applyAlignment="1">
      <alignment horizontal="center" vertical="center" wrapText="1"/>
    </xf>
    <xf numFmtId="176" fontId="12" fillId="2" borderId="133" xfId="0" applyNumberFormat="1" applyFont="1" applyFill="1" applyBorder="1" applyAlignment="1">
      <alignment vertical="center" wrapText="1"/>
    </xf>
    <xf numFmtId="0" fontId="71" fillId="0" borderId="0" xfId="0" applyFont="1" applyBorder="1" applyAlignment="1">
      <alignment horizontal="center" vertical="center"/>
    </xf>
    <xf numFmtId="0" fontId="71" fillId="0" borderId="0" xfId="0" applyFont="1" applyBorder="1" applyAlignment="1">
      <alignment horizontal="center" vertical="center" wrapText="1"/>
    </xf>
    <xf numFmtId="0" fontId="71" fillId="0" borderId="0" xfId="0" applyFont="1" applyBorder="1" applyAlignment="1">
      <alignment vertical="center"/>
    </xf>
    <xf numFmtId="176" fontId="71" fillId="0" borderId="0" xfId="0" applyNumberFormat="1" applyFont="1" applyBorder="1" applyAlignment="1">
      <alignment horizontal="center" vertical="center"/>
    </xf>
    <xf numFmtId="177" fontId="71" fillId="0" borderId="0" xfId="0" applyNumberFormat="1" applyFont="1" applyBorder="1" applyAlignment="1">
      <alignment horizontal="center" vertical="center"/>
    </xf>
    <xf numFmtId="0" fontId="71" fillId="0" borderId="0" xfId="0" applyFont="1" applyAlignment="1">
      <alignment vertical="center"/>
    </xf>
    <xf numFmtId="0" fontId="71" fillId="0" borderId="0" xfId="0" applyFont="1" applyAlignment="1">
      <alignment horizontal="center" vertical="center"/>
    </xf>
    <xf numFmtId="0" fontId="71" fillId="0" borderId="0" xfId="0" applyFont="1" applyAlignment="1">
      <alignment horizontal="center" vertical="center" wrapText="1"/>
    </xf>
    <xf numFmtId="177" fontId="71" fillId="0" borderId="0" xfId="0" applyNumberFormat="1" applyFont="1" applyAlignment="1">
      <alignment horizontal="center" vertical="center"/>
    </xf>
    <xf numFmtId="0" fontId="12" fillId="0" borderId="0" xfId="0" applyFont="1" applyAlignment="1">
      <alignment horizontal="center" vertical="center" wrapText="1"/>
    </xf>
    <xf numFmtId="177" fontId="4" fillId="0" borderId="0" xfId="0" applyNumberFormat="1" applyFont="1" applyAlignment="1">
      <alignment horizontal="center" vertical="center"/>
    </xf>
    <xf numFmtId="0" fontId="4" fillId="0" borderId="0" xfId="0" applyFont="1" applyAlignment="1"/>
    <xf numFmtId="41" fontId="12" fillId="0" borderId="132" xfId="18" applyFont="1" applyBorder="1" applyAlignment="1">
      <alignment horizontal="center" vertical="center"/>
    </xf>
    <xf numFmtId="41" fontId="12" fillId="2" borderId="132" xfId="18" applyFont="1" applyFill="1" applyBorder="1" applyAlignment="1">
      <alignment horizontal="center" vertical="center" wrapText="1"/>
    </xf>
    <xf numFmtId="41" fontId="12" fillId="0" borderId="132" xfId="18" applyFont="1" applyBorder="1" applyAlignment="1">
      <alignment horizontal="center" vertical="center" wrapText="1"/>
    </xf>
    <xf numFmtId="41" fontId="12" fillId="0" borderId="132" xfId="18" applyFont="1" applyFill="1" applyBorder="1" applyAlignment="1">
      <alignment horizontal="center" vertical="center" wrapText="1"/>
    </xf>
    <xf numFmtId="41" fontId="12" fillId="0" borderId="133" xfId="18" applyFont="1" applyBorder="1" applyAlignment="1">
      <alignment horizontal="center" vertical="center"/>
    </xf>
    <xf numFmtId="41" fontId="12" fillId="2" borderId="133" xfId="18" applyFont="1" applyFill="1" applyBorder="1" applyAlignment="1">
      <alignment horizontal="center" vertical="center" wrapText="1"/>
    </xf>
    <xf numFmtId="41" fontId="12" fillId="0" borderId="0" xfId="18" applyFont="1" applyAlignment="1">
      <alignment horizontal="center" vertical="center"/>
    </xf>
    <xf numFmtId="0" fontId="45" fillId="0" borderId="4" xfId="0" applyFont="1" applyFill="1" applyBorder="1" applyAlignment="1">
      <alignment horizontal="left" vertical="center" wrapText="1"/>
    </xf>
    <xf numFmtId="0" fontId="12" fillId="0" borderId="5" xfId="0" applyFont="1" applyBorder="1" applyAlignment="1">
      <alignment horizontal="center" vertical="center"/>
    </xf>
    <xf numFmtId="0" fontId="12" fillId="0" borderId="4" xfId="0" applyFont="1" applyFill="1" applyBorder="1" applyAlignment="1">
      <alignment horizontal="center" vertical="center" wrapText="1"/>
    </xf>
    <xf numFmtId="0" fontId="46" fillId="0" borderId="4" xfId="0" applyFont="1" applyFill="1" applyBorder="1" applyAlignment="1">
      <alignment horizontal="left" vertical="center" wrapText="1"/>
    </xf>
    <xf numFmtId="0" fontId="46" fillId="0" borderId="4" xfId="18" applyNumberFormat="1" applyFont="1" applyFill="1" applyBorder="1" applyAlignment="1">
      <alignment horizontal="center" vertical="center" wrapText="1"/>
    </xf>
    <xf numFmtId="0" fontId="12" fillId="0" borderId="4" xfId="18" applyNumberFormat="1" applyFont="1" applyFill="1" applyBorder="1" applyAlignment="1">
      <alignment horizontal="center" vertical="center" wrapText="1"/>
    </xf>
    <xf numFmtId="0" fontId="46" fillId="0" borderId="4"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36"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26" fillId="7" borderId="0" xfId="0" applyFont="1" applyFill="1" applyAlignment="1">
      <alignment horizontal="center"/>
    </xf>
    <xf numFmtId="0" fontId="27" fillId="7" borderId="0" xfId="0" applyFont="1" applyFill="1" applyAlignment="1">
      <alignment horizontal="center"/>
    </xf>
    <xf numFmtId="0" fontId="6" fillId="7" borderId="0" xfId="0" applyFont="1" applyFill="1" applyAlignment="1">
      <alignment horizontal="right" vertical="center"/>
    </xf>
    <xf numFmtId="0" fontId="8" fillId="5"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0" fillId="0" borderId="0" xfId="0" applyFont="1" applyBorder="1" applyAlignment="1">
      <alignment horizontal="center"/>
    </xf>
    <xf numFmtId="0" fontId="22" fillId="0" borderId="17" xfId="0" applyFont="1" applyBorder="1" applyAlignment="1">
      <alignment horizontal="right" vertical="center"/>
    </xf>
    <xf numFmtId="0" fontId="5" fillId="0" borderId="17" xfId="0" applyFont="1" applyBorder="1" applyAlignment="1">
      <alignment horizontal="right" vertical="center"/>
    </xf>
    <xf numFmtId="0" fontId="25" fillId="4" borderId="54" xfId="0" applyFont="1" applyFill="1" applyBorder="1" applyAlignment="1">
      <alignment horizontal="center" vertical="center"/>
    </xf>
    <xf numFmtId="0" fontId="25" fillId="4" borderId="33" xfId="0" applyFont="1" applyFill="1" applyBorder="1" applyAlignment="1">
      <alignment horizontal="center" vertical="center"/>
    </xf>
    <xf numFmtId="0" fontId="25" fillId="4" borderId="34" xfId="0" applyFont="1" applyFill="1" applyBorder="1" applyAlignment="1">
      <alignment horizontal="center" vertical="center"/>
    </xf>
    <xf numFmtId="0" fontId="7" fillId="6" borderId="9" xfId="0" applyFont="1" applyFill="1" applyBorder="1" applyAlignment="1">
      <alignment horizontal="center" vertical="center" wrapText="1"/>
    </xf>
    <xf numFmtId="0" fontId="25" fillId="4" borderId="19"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21" xfId="0" applyFont="1" applyFill="1" applyBorder="1" applyAlignment="1">
      <alignment horizontal="center" vertical="center"/>
    </xf>
    <xf numFmtId="0" fontId="7" fillId="6" borderId="19"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37" fillId="0" borderId="0" xfId="0" applyFont="1" applyBorder="1" applyAlignment="1">
      <alignment horizontal="center"/>
    </xf>
    <xf numFmtId="0" fontId="43" fillId="4" borderId="19" xfId="0" applyFont="1" applyFill="1" applyBorder="1" applyAlignment="1">
      <alignment horizontal="center" vertical="center"/>
    </xf>
    <xf numFmtId="0" fontId="43" fillId="4" borderId="20" xfId="0" applyFont="1" applyFill="1" applyBorder="1" applyAlignment="1">
      <alignment horizontal="center" vertical="center"/>
    </xf>
    <xf numFmtId="0" fontId="43" fillId="4" borderId="21" xfId="0" applyFont="1" applyFill="1" applyBorder="1" applyAlignment="1">
      <alignment horizontal="center" vertical="center"/>
    </xf>
    <xf numFmtId="0" fontId="40" fillId="6" borderId="19" xfId="0" applyFont="1" applyFill="1" applyBorder="1" applyAlignment="1">
      <alignment horizontal="center" vertical="center" wrapText="1"/>
    </xf>
    <xf numFmtId="0" fontId="40" fillId="6" borderId="21" xfId="0" applyFont="1" applyFill="1" applyBorder="1" applyAlignment="1">
      <alignment horizontal="center" vertical="center" wrapText="1"/>
    </xf>
    <xf numFmtId="0" fontId="7" fillId="6" borderId="54"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10" fillId="0" borderId="0" xfId="0" applyFont="1" applyBorder="1" applyAlignment="1">
      <alignment horizontal="center" vertical="center"/>
    </xf>
    <xf numFmtId="0" fontId="7" fillId="6" borderId="39" xfId="0" applyFont="1" applyFill="1" applyBorder="1" applyAlignment="1">
      <alignment horizontal="center" vertical="center" wrapText="1"/>
    </xf>
    <xf numFmtId="0" fontId="7" fillId="6" borderId="4" xfId="0" applyFont="1" applyFill="1" applyBorder="1" applyAlignment="1">
      <alignment horizontal="center" vertical="center" wrapText="1"/>
    </xf>
    <xf numFmtId="177" fontId="25" fillId="4" borderId="54" xfId="0" applyNumberFormat="1" applyFont="1" applyFill="1" applyBorder="1" applyAlignment="1">
      <alignment horizontal="center" vertical="center"/>
    </xf>
    <xf numFmtId="177" fontId="25" fillId="4" borderId="33" xfId="0" applyNumberFormat="1" applyFont="1" applyFill="1" applyBorder="1" applyAlignment="1">
      <alignment horizontal="center" vertical="center"/>
    </xf>
    <xf numFmtId="177" fontId="25" fillId="4" borderId="34" xfId="0" applyNumberFormat="1" applyFont="1" applyFill="1" applyBorder="1" applyAlignment="1">
      <alignment horizontal="center" vertical="center"/>
    </xf>
    <xf numFmtId="176" fontId="7" fillId="6" borderId="131" xfId="0" applyNumberFormat="1" applyFont="1" applyFill="1" applyBorder="1" applyAlignment="1">
      <alignment horizontal="center" vertical="center" wrapText="1"/>
    </xf>
  </cellXfs>
  <cellStyles count="45">
    <cellStyle name="쉼표 [0]" xfId="18" builtinId="6"/>
    <cellStyle name="쉼표 [0] 2" xfId="1"/>
    <cellStyle name="쉼표 [0] 2 2" xfId="2"/>
    <cellStyle name="쉼표 [0] 2 2 2" xfId="22"/>
    <cellStyle name="쉼표 [0] 2 2 3" xfId="23"/>
    <cellStyle name="쉼표 [0] 2 2 4" xfId="42"/>
    <cellStyle name="쉼표 [0] 2 3" xfId="24"/>
    <cellStyle name="쉼표 [0] 2 4" xfId="25"/>
    <cellStyle name="쉼표 [0] 2 5" xfId="43"/>
    <cellStyle name="쉼표 [0] 3" xfId="3"/>
    <cellStyle name="쉼표 [0] 3 2" xfId="26"/>
    <cellStyle name="쉼표 [0] 3 3" xfId="27"/>
    <cellStyle name="쉼표 [0] 3 4" xfId="44"/>
    <cellStyle name="쉼표 [0] 4" xfId="41"/>
    <cellStyle name="표준" xfId="0" builtinId="0"/>
    <cellStyle name="표준 10" xfId="4"/>
    <cellStyle name="표준 11" xfId="5"/>
    <cellStyle name="표준 12" xfId="6"/>
    <cellStyle name="표준 13" xfId="7"/>
    <cellStyle name="표준 14" xfId="29"/>
    <cellStyle name="표준 15" xfId="31"/>
    <cellStyle name="표준 15 2" xfId="32"/>
    <cellStyle name="표준 16" xfId="33"/>
    <cellStyle name="표준 19" xfId="34"/>
    <cellStyle name="표준 19 2" xfId="35"/>
    <cellStyle name="표준 2" xfId="8"/>
    <cellStyle name="표준 2 2" xfId="9"/>
    <cellStyle name="표준 2 2 2" xfId="10"/>
    <cellStyle name="표준 2 2 3" xfId="36"/>
    <cellStyle name="표준 2 3" xfId="28"/>
    <cellStyle name="표준 20" xfId="37"/>
    <cellStyle name="표준 3" xfId="11"/>
    <cellStyle name="표준 3 2" xfId="12"/>
    <cellStyle name="표준 4" xfId="30"/>
    <cellStyle name="표준 4 2" xfId="38"/>
    <cellStyle name="표준 5" xfId="13"/>
    <cellStyle name="표준 5 2" xfId="14"/>
    <cellStyle name="표준 6" xfId="39"/>
    <cellStyle name="표준 6 2" xfId="40"/>
    <cellStyle name="표준 7" xfId="15"/>
    <cellStyle name="표준 8" xfId="16"/>
    <cellStyle name="표준 9" xfId="17"/>
    <cellStyle name="표준_120201_2012년 축제계획 및 2011년 실적(부산시)" xfId="19"/>
    <cellStyle name="표준_120201_2012축제개최계획 및 2011개최실적(충청북도)" xfId="21"/>
    <cellStyle name="표준_2010지역축제표(서울)"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1005417</xdr:colOff>
      <xdr:row>31</xdr:row>
      <xdr:rowOff>0</xdr:rowOff>
    </xdr:from>
    <xdr:ext cx="184731" cy="264560"/>
    <xdr:sp macro="" textlink="">
      <xdr:nvSpPr>
        <xdr:cNvPr id="2" name="TextBox 1"/>
        <xdr:cNvSpPr txBox="1"/>
      </xdr:nvSpPr>
      <xdr:spPr>
        <a:xfrm>
          <a:off x="6872817" y="16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oneCellAnchor>
    <xdr:from>
      <xdr:col>6</xdr:col>
      <xdr:colOff>1005417</xdr:colOff>
      <xdr:row>31</xdr:row>
      <xdr:rowOff>0</xdr:rowOff>
    </xdr:from>
    <xdr:ext cx="184731" cy="264560"/>
    <xdr:sp macro="" textlink="">
      <xdr:nvSpPr>
        <xdr:cNvPr id="3" name="TextBox 2"/>
        <xdr:cNvSpPr txBox="1"/>
      </xdr:nvSpPr>
      <xdr:spPr>
        <a:xfrm>
          <a:off x="6872817" y="16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oneCellAnchor>
    <xdr:from>
      <xdr:col>6</xdr:col>
      <xdr:colOff>1005417</xdr:colOff>
      <xdr:row>31</xdr:row>
      <xdr:rowOff>0</xdr:rowOff>
    </xdr:from>
    <xdr:ext cx="184731" cy="264560"/>
    <xdr:sp macro="" textlink="">
      <xdr:nvSpPr>
        <xdr:cNvPr id="4" name="TextBox 3"/>
        <xdr:cNvSpPr txBox="1"/>
      </xdr:nvSpPr>
      <xdr:spPr>
        <a:xfrm>
          <a:off x="6872817" y="16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oneCellAnchor>
    <xdr:from>
      <xdr:col>6</xdr:col>
      <xdr:colOff>1005417</xdr:colOff>
      <xdr:row>31</xdr:row>
      <xdr:rowOff>0</xdr:rowOff>
    </xdr:from>
    <xdr:ext cx="184731" cy="264560"/>
    <xdr:sp macro="" textlink="">
      <xdr:nvSpPr>
        <xdr:cNvPr id="5" name="TextBox 4"/>
        <xdr:cNvSpPr txBox="1"/>
      </xdr:nvSpPr>
      <xdr:spPr>
        <a:xfrm>
          <a:off x="6872817" y="16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oneCellAnchor>
    <xdr:from>
      <xdr:col>6</xdr:col>
      <xdr:colOff>1005417</xdr:colOff>
      <xdr:row>31</xdr:row>
      <xdr:rowOff>0</xdr:rowOff>
    </xdr:from>
    <xdr:ext cx="184731" cy="264560"/>
    <xdr:sp macro="" textlink="">
      <xdr:nvSpPr>
        <xdr:cNvPr id="6" name="TextBox 5"/>
        <xdr:cNvSpPr txBox="1"/>
      </xdr:nvSpPr>
      <xdr:spPr>
        <a:xfrm>
          <a:off x="6872817" y="16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oneCellAnchor>
    <xdr:from>
      <xdr:col>6</xdr:col>
      <xdr:colOff>1005417</xdr:colOff>
      <xdr:row>31</xdr:row>
      <xdr:rowOff>0</xdr:rowOff>
    </xdr:from>
    <xdr:ext cx="184731" cy="264560"/>
    <xdr:sp macro="" textlink="">
      <xdr:nvSpPr>
        <xdr:cNvPr id="7" name="TextBox 6"/>
        <xdr:cNvSpPr txBox="1"/>
      </xdr:nvSpPr>
      <xdr:spPr>
        <a:xfrm>
          <a:off x="6872817" y="16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oneCellAnchor>
    <xdr:from>
      <xdr:col>6</xdr:col>
      <xdr:colOff>1005417</xdr:colOff>
      <xdr:row>31</xdr:row>
      <xdr:rowOff>0</xdr:rowOff>
    </xdr:from>
    <xdr:ext cx="184731" cy="264560"/>
    <xdr:sp macro="" textlink="">
      <xdr:nvSpPr>
        <xdr:cNvPr id="8" name="TextBox 7"/>
        <xdr:cNvSpPr txBox="1"/>
      </xdr:nvSpPr>
      <xdr:spPr>
        <a:xfrm>
          <a:off x="6872817" y="16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oneCellAnchor>
    <xdr:from>
      <xdr:col>6</xdr:col>
      <xdr:colOff>1005417</xdr:colOff>
      <xdr:row>50</xdr:row>
      <xdr:rowOff>0</xdr:rowOff>
    </xdr:from>
    <xdr:ext cx="184731" cy="264560"/>
    <xdr:sp macro="" textlink="">
      <xdr:nvSpPr>
        <xdr:cNvPr id="9" name="TextBox 8"/>
        <xdr:cNvSpPr txBox="1"/>
      </xdr:nvSpPr>
      <xdr:spPr>
        <a:xfrm>
          <a:off x="6872817"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oneCellAnchor>
    <xdr:from>
      <xdr:col>6</xdr:col>
      <xdr:colOff>1005417</xdr:colOff>
      <xdr:row>50</xdr:row>
      <xdr:rowOff>0</xdr:rowOff>
    </xdr:from>
    <xdr:ext cx="184731" cy="264560"/>
    <xdr:sp macro="" textlink="">
      <xdr:nvSpPr>
        <xdr:cNvPr id="10" name="TextBox 9"/>
        <xdr:cNvSpPr txBox="1"/>
      </xdr:nvSpPr>
      <xdr:spPr>
        <a:xfrm>
          <a:off x="6872817"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ko-KR"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IE5/5LJAI8TA/&#48537;&#51076;2.%202017&#45380;%20&#51648;&#50669;&#52629;&#51228;%20&#44060;&#52572;&#44228;&#54925;_&#44148;&#52629;&#47928;&#54868;&#512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HAMONITEMP/2016&#45380;%20&#51648;&#50669;&#52629;&#51228;%20&#44060;&#52572;&#49892;&#51201;(2017.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특별시"/>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지자체명"/>
    </sheetNames>
    <sheetDataSet>
      <sheetData sheetId="0"/>
      <sheetData sheetId="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9"/>
  <sheetViews>
    <sheetView view="pageBreakPreview" zoomScaleNormal="100" zoomScaleSheetLayoutView="100" workbookViewId="0">
      <selection activeCell="O9" sqref="O9"/>
    </sheetView>
  </sheetViews>
  <sheetFormatPr defaultRowHeight="13.5"/>
  <cols>
    <col min="3" max="19" width="5.33203125" bestFit="1" customWidth="1"/>
  </cols>
  <sheetData>
    <row r="2" spans="2:19" ht="38.25">
      <c r="B2" s="976" t="s">
        <v>42</v>
      </c>
      <c r="C2" s="977"/>
      <c r="D2" s="977"/>
      <c r="E2" s="977"/>
      <c r="F2" s="977"/>
      <c r="G2" s="977"/>
      <c r="H2" s="977"/>
      <c r="I2" s="977"/>
      <c r="J2" s="977"/>
      <c r="K2" s="977"/>
      <c r="L2" s="977"/>
      <c r="M2" s="977"/>
      <c r="N2" s="977"/>
      <c r="O2" s="977"/>
      <c r="P2" s="977"/>
      <c r="Q2" s="977"/>
      <c r="R2" s="977"/>
      <c r="S2" s="977"/>
    </row>
    <row r="3" spans="2:19" ht="15" thickBot="1">
      <c r="B3" s="26"/>
      <c r="C3" s="27"/>
      <c r="D3" s="27"/>
      <c r="E3" s="28"/>
      <c r="F3" s="28"/>
      <c r="G3" s="28"/>
      <c r="H3" s="28"/>
      <c r="I3" s="28"/>
      <c r="J3" s="28"/>
      <c r="K3" s="28"/>
      <c r="L3" s="28"/>
      <c r="M3" s="28"/>
      <c r="N3" s="28"/>
      <c r="O3" s="28"/>
      <c r="P3" s="28"/>
      <c r="Q3" s="28"/>
      <c r="R3" s="978" t="s">
        <v>13</v>
      </c>
      <c r="S3" s="978"/>
    </row>
    <row r="4" spans="2:19" ht="22.5" customHeight="1">
      <c r="B4" s="29" t="s">
        <v>14</v>
      </c>
      <c r="C4" s="30" t="s">
        <v>15</v>
      </c>
      <c r="D4" s="30" t="s">
        <v>16</v>
      </c>
      <c r="E4" s="30" t="s">
        <v>17</v>
      </c>
      <c r="F4" s="31" t="s">
        <v>18</v>
      </c>
      <c r="G4" s="30" t="s">
        <v>19</v>
      </c>
      <c r="H4" s="31" t="s">
        <v>20</v>
      </c>
      <c r="I4" s="31" t="s">
        <v>21</v>
      </c>
      <c r="J4" s="31" t="s">
        <v>22</v>
      </c>
      <c r="K4" s="31" t="s">
        <v>23</v>
      </c>
      <c r="L4" s="31" t="s">
        <v>24</v>
      </c>
      <c r="M4" s="31" t="s">
        <v>25</v>
      </c>
      <c r="N4" s="31" t="s">
        <v>26</v>
      </c>
      <c r="O4" s="31" t="s">
        <v>27</v>
      </c>
      <c r="P4" s="31" t="s">
        <v>28</v>
      </c>
      <c r="Q4" s="31" t="s">
        <v>29</v>
      </c>
      <c r="R4" s="31" t="s">
        <v>30</v>
      </c>
      <c r="S4" s="32" t="s">
        <v>31</v>
      </c>
    </row>
    <row r="5" spans="2:19" ht="35.25" customHeight="1" thickBot="1">
      <c r="B5" s="33">
        <f>SUM(C5:S5)</f>
        <v>733</v>
      </c>
      <c r="C5" s="34">
        <v>60</v>
      </c>
      <c r="D5" s="34">
        <v>33</v>
      </c>
      <c r="E5" s="34">
        <v>24</v>
      </c>
      <c r="F5" s="34">
        <v>19</v>
      </c>
      <c r="G5" s="34">
        <v>8</v>
      </c>
      <c r="H5" s="34">
        <v>9</v>
      </c>
      <c r="I5" s="34">
        <v>10</v>
      </c>
      <c r="J5" s="34">
        <v>3</v>
      </c>
      <c r="K5" s="34">
        <v>78</v>
      </c>
      <c r="L5" s="34">
        <v>68</v>
      </c>
      <c r="M5" s="34">
        <v>36</v>
      </c>
      <c r="N5" s="34">
        <v>90</v>
      </c>
      <c r="O5" s="34">
        <v>53</v>
      </c>
      <c r="P5" s="34">
        <v>102</v>
      </c>
      <c r="Q5" s="34">
        <v>65</v>
      </c>
      <c r="R5" s="34">
        <v>46</v>
      </c>
      <c r="S5" s="35">
        <v>29</v>
      </c>
    </row>
    <row r="7" spans="2:19">
      <c r="F7" s="9"/>
      <c r="G7" s="9"/>
      <c r="H7" s="9"/>
      <c r="I7" s="9"/>
    </row>
    <row r="8" spans="2:19" ht="18.75" customHeight="1">
      <c r="B8" s="979" t="s">
        <v>43</v>
      </c>
      <c r="C8" s="979"/>
      <c r="D8" s="979"/>
      <c r="E8" s="979"/>
      <c r="F8" s="979"/>
      <c r="G8" s="979"/>
      <c r="H8" s="979"/>
      <c r="I8" s="979"/>
      <c r="J8" s="979"/>
      <c r="K8" s="979"/>
      <c r="L8" s="6"/>
      <c r="M8" s="6"/>
      <c r="N8" s="6"/>
      <c r="O8" s="7"/>
      <c r="P8" s="7"/>
      <c r="Q8" s="7"/>
      <c r="R8" s="7"/>
      <c r="S8" s="7"/>
    </row>
    <row r="9" spans="2:19" ht="23.25" customHeight="1">
      <c r="B9" s="979"/>
      <c r="C9" s="979"/>
      <c r="D9" s="979"/>
      <c r="E9" s="979"/>
      <c r="F9" s="979"/>
      <c r="G9" s="979"/>
      <c r="H9" s="979"/>
      <c r="I9" s="979"/>
      <c r="J9" s="979"/>
      <c r="K9" s="979"/>
      <c r="L9" s="7"/>
      <c r="M9" s="7"/>
      <c r="N9" s="7"/>
      <c r="O9" s="7"/>
      <c r="P9" s="7"/>
      <c r="Q9" s="7"/>
      <c r="R9" s="7"/>
      <c r="S9" s="7"/>
    </row>
    <row r="10" spans="2:19" ht="16.5">
      <c r="B10" s="979"/>
      <c r="C10" s="979"/>
      <c r="D10" s="979"/>
      <c r="E10" s="979"/>
      <c r="F10" s="979"/>
      <c r="G10" s="979"/>
      <c r="H10" s="979"/>
      <c r="I10" s="979"/>
      <c r="J10" s="979"/>
      <c r="K10" s="979"/>
      <c r="L10" s="7"/>
      <c r="M10" s="7"/>
      <c r="N10" s="7"/>
      <c r="O10" s="7"/>
      <c r="P10" s="7"/>
      <c r="Q10" s="7"/>
      <c r="R10" s="7"/>
      <c r="S10" s="7"/>
    </row>
    <row r="11" spans="2:19" ht="16.5">
      <c r="B11" s="979"/>
      <c r="C11" s="979"/>
      <c r="D11" s="979"/>
      <c r="E11" s="979"/>
      <c r="F11" s="979"/>
      <c r="G11" s="979"/>
      <c r="H11" s="979"/>
      <c r="I11" s="979"/>
      <c r="J11" s="979"/>
      <c r="K11" s="979"/>
      <c r="L11" s="7"/>
      <c r="M11" s="7"/>
      <c r="N11" s="7"/>
      <c r="O11" s="5"/>
      <c r="P11" s="5"/>
      <c r="Q11" s="5"/>
      <c r="R11" s="5"/>
      <c r="S11" s="5"/>
    </row>
    <row r="12" spans="2:19" ht="16.5">
      <c r="B12" s="979"/>
      <c r="C12" s="979"/>
      <c r="D12" s="979"/>
      <c r="E12" s="979"/>
      <c r="F12" s="979"/>
      <c r="G12" s="979"/>
      <c r="H12" s="979"/>
      <c r="I12" s="979"/>
      <c r="J12" s="979"/>
      <c r="K12" s="979"/>
      <c r="L12" s="7"/>
      <c r="M12" s="7"/>
      <c r="N12" s="7"/>
      <c r="O12" s="5"/>
      <c r="P12" s="5"/>
      <c r="Q12" s="5"/>
      <c r="R12" s="5"/>
      <c r="S12" s="5"/>
    </row>
    <row r="13" spans="2:19" ht="13.5" customHeight="1">
      <c r="B13" s="979"/>
      <c r="C13" s="979"/>
      <c r="D13" s="979"/>
      <c r="E13" s="979"/>
      <c r="F13" s="979"/>
      <c r="G13" s="979"/>
      <c r="H13" s="979"/>
      <c r="I13" s="979"/>
      <c r="J13" s="979"/>
      <c r="K13" s="979"/>
      <c r="L13" s="5"/>
      <c r="M13" s="5"/>
      <c r="N13" s="5"/>
      <c r="O13" s="5"/>
      <c r="P13" s="5"/>
      <c r="Q13" s="5"/>
      <c r="R13" s="5"/>
      <c r="S13" s="5"/>
    </row>
    <row r="14" spans="2:19" ht="13.5" customHeight="1">
      <c r="B14" s="979"/>
      <c r="C14" s="979"/>
      <c r="D14" s="979"/>
      <c r="E14" s="979"/>
      <c r="F14" s="979"/>
      <c r="G14" s="979"/>
      <c r="H14" s="979"/>
      <c r="I14" s="979"/>
      <c r="J14" s="979"/>
      <c r="K14" s="979"/>
      <c r="L14" s="5"/>
      <c r="M14" s="5"/>
      <c r="N14" s="5"/>
      <c r="O14" s="5"/>
      <c r="P14" s="5"/>
      <c r="Q14" s="5"/>
      <c r="R14" s="5"/>
      <c r="S14" s="5"/>
    </row>
    <row r="15" spans="2:19" ht="45.75" customHeight="1">
      <c r="B15" s="979"/>
      <c r="C15" s="979"/>
      <c r="D15" s="979"/>
      <c r="E15" s="979"/>
      <c r="F15" s="979"/>
      <c r="G15" s="979"/>
      <c r="H15" s="979"/>
      <c r="I15" s="979"/>
      <c r="J15" s="979"/>
      <c r="K15" s="979"/>
    </row>
    <row r="16" spans="2:19" ht="95.25" customHeight="1">
      <c r="B16" s="980" t="s">
        <v>32</v>
      </c>
      <c r="C16" s="980"/>
      <c r="D16" s="980"/>
      <c r="E16" s="980"/>
      <c r="F16" s="980"/>
      <c r="G16" s="980"/>
      <c r="H16" s="980"/>
      <c r="I16" s="980"/>
      <c r="J16" s="980"/>
      <c r="K16" s="980"/>
    </row>
    <row r="17" spans="2:11">
      <c r="B17" s="980"/>
      <c r="C17" s="980"/>
      <c r="D17" s="980"/>
      <c r="E17" s="980"/>
      <c r="F17" s="980"/>
      <c r="G17" s="980"/>
      <c r="H17" s="980"/>
      <c r="I17" s="980"/>
      <c r="J17" s="980"/>
      <c r="K17" s="980"/>
    </row>
    <row r="18" spans="2:11" ht="13.5" customHeight="1">
      <c r="B18" s="38"/>
      <c r="C18" s="38"/>
      <c r="D18" s="38"/>
      <c r="E18" s="38"/>
      <c r="F18" s="38"/>
      <c r="G18" s="38"/>
      <c r="H18" s="38"/>
      <c r="I18" s="38"/>
      <c r="J18" s="38"/>
      <c r="K18" s="38"/>
    </row>
    <row r="19" spans="2:11" ht="42.75" customHeight="1">
      <c r="B19" s="36"/>
      <c r="C19" s="36"/>
      <c r="D19" s="36"/>
      <c r="E19" s="36"/>
      <c r="F19" s="36"/>
      <c r="G19" s="36"/>
      <c r="H19" s="36"/>
      <c r="I19" s="36"/>
      <c r="J19" s="36"/>
      <c r="K19" s="36"/>
    </row>
  </sheetData>
  <mergeCells count="4">
    <mergeCell ref="B2:S2"/>
    <mergeCell ref="R3:S3"/>
    <mergeCell ref="B8:K15"/>
    <mergeCell ref="B16:K17"/>
  </mergeCells>
  <phoneticPr fontId="3" type="noConversion"/>
  <pageMargins left="0.7" right="0.7" top="0.75" bottom="0.75" header="0.3" footer="0.3"/>
  <pageSetup paperSize="9" scale="4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3"/>
  <sheetViews>
    <sheetView zoomScale="90" zoomScaleNormal="90" zoomScaleSheetLayoutView="90" workbookViewId="0">
      <pane ySplit="4" topLeftCell="A73" activePane="bottomLeft" state="frozen"/>
      <selection pane="bottomLeft" activeCell="C81" sqref="C81:D81"/>
    </sheetView>
  </sheetViews>
  <sheetFormatPr defaultRowHeight="13.5"/>
  <cols>
    <col min="1" max="1" width="5.109375" style="8" customWidth="1"/>
    <col min="2" max="2" width="12.33203125" style="8" customWidth="1"/>
    <col min="3" max="3" width="9.109375" style="8" customWidth="1"/>
    <col min="4" max="4" width="17.6640625" style="1" customWidth="1"/>
    <col min="5" max="6" width="12.109375" style="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 bestFit="1" customWidth="1"/>
    <col min="26" max="16384" width="8.88671875" style="1"/>
  </cols>
  <sheetData>
    <row r="1" spans="1:25" ht="29.25" customHeight="1">
      <c r="A1" s="981" t="s">
        <v>45</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row>
    <row r="3" spans="1:25" s="3" customFormat="1" ht="22.5" customHeight="1" thickBot="1">
      <c r="A3" s="4"/>
      <c r="B3" s="4"/>
      <c r="C3" s="4"/>
      <c r="D3" s="2"/>
      <c r="E3" s="2"/>
      <c r="F3" s="2"/>
      <c r="G3" s="2"/>
      <c r="H3" s="2"/>
      <c r="I3" s="2"/>
      <c r="J3" s="982" t="s">
        <v>1039</v>
      </c>
      <c r="K3" s="983"/>
      <c r="L3" s="983"/>
      <c r="M3" s="983"/>
      <c r="N3" s="983"/>
      <c r="O3" s="37"/>
      <c r="P3" s="40"/>
      <c r="Q3" s="41"/>
      <c r="R3" s="41"/>
      <c r="S3" s="41"/>
      <c r="T3" s="41"/>
      <c r="U3" s="988" t="s">
        <v>48</v>
      </c>
      <c r="V3" s="989"/>
      <c r="W3" s="990"/>
      <c r="X3" s="41"/>
      <c r="Y3" s="13"/>
    </row>
    <row r="4" spans="1:25" ht="39.75" customHeight="1" thickBot="1">
      <c r="A4" s="23" t="s">
        <v>0</v>
      </c>
      <c r="B4" s="10" t="s">
        <v>3</v>
      </c>
      <c r="C4" s="21" t="s">
        <v>4</v>
      </c>
      <c r="D4" s="22" t="s">
        <v>1</v>
      </c>
      <c r="E4" s="991" t="s">
        <v>44</v>
      </c>
      <c r="F4" s="992"/>
      <c r="G4" s="22" t="s">
        <v>2</v>
      </c>
      <c r="H4" s="19" t="s">
        <v>7</v>
      </c>
      <c r="I4" s="19" t="s">
        <v>8</v>
      </c>
      <c r="J4" s="20" t="s">
        <v>46</v>
      </c>
      <c r="K4" s="24" t="s">
        <v>5</v>
      </c>
      <c r="L4" s="25" t="s">
        <v>9</v>
      </c>
      <c r="M4" s="25" t="s">
        <v>40</v>
      </c>
      <c r="N4" s="704" t="s">
        <v>6</v>
      </c>
      <c r="O4" s="19" t="s">
        <v>38</v>
      </c>
      <c r="P4" s="18" t="s">
        <v>33</v>
      </c>
      <c r="Q4" s="17" t="s">
        <v>34</v>
      </c>
      <c r="R4" s="14" t="s">
        <v>35</v>
      </c>
      <c r="S4" s="15" t="s">
        <v>36</v>
      </c>
      <c r="T4" s="16" t="s">
        <v>37</v>
      </c>
      <c r="U4" s="18" t="s">
        <v>49</v>
      </c>
      <c r="V4" s="17" t="s">
        <v>50</v>
      </c>
      <c r="W4" s="18" t="s">
        <v>51</v>
      </c>
      <c r="X4" s="39" t="s">
        <v>39</v>
      </c>
      <c r="Y4" s="18" t="s">
        <v>47</v>
      </c>
    </row>
    <row r="5" spans="1:25" ht="54">
      <c r="A5" s="128">
        <v>1</v>
      </c>
      <c r="B5" s="129" t="s">
        <v>4323</v>
      </c>
      <c r="C5" s="130" t="s">
        <v>4324</v>
      </c>
      <c r="D5" s="185" t="s">
        <v>4325</v>
      </c>
      <c r="E5" s="132" t="s">
        <v>4326</v>
      </c>
      <c r="F5" s="133" t="s">
        <v>85</v>
      </c>
      <c r="G5" s="134" t="s">
        <v>4229</v>
      </c>
      <c r="H5" s="132" t="s">
        <v>4328</v>
      </c>
      <c r="I5" s="185" t="s">
        <v>4230</v>
      </c>
      <c r="J5" s="750">
        <v>1504</v>
      </c>
      <c r="K5" s="751">
        <v>84</v>
      </c>
      <c r="L5" s="752">
        <v>42</v>
      </c>
      <c r="M5" s="752">
        <v>1370</v>
      </c>
      <c r="N5" s="753">
        <v>0</v>
      </c>
      <c r="O5" s="139" t="s">
        <v>4329</v>
      </c>
      <c r="P5" s="140" t="s">
        <v>4330</v>
      </c>
      <c r="Q5" s="133" t="s">
        <v>4331</v>
      </c>
      <c r="R5" s="139" t="s">
        <v>4332</v>
      </c>
      <c r="S5" s="141" t="s">
        <v>4333</v>
      </c>
      <c r="T5" s="140" t="s">
        <v>4334</v>
      </c>
      <c r="U5" s="753">
        <f>SUM(V5:W5)</f>
        <v>521</v>
      </c>
      <c r="V5" s="753">
        <v>495</v>
      </c>
      <c r="W5" s="758">
        <v>26</v>
      </c>
      <c r="X5" s="144" t="s">
        <v>4335</v>
      </c>
      <c r="Y5" s="748" t="s">
        <v>4336</v>
      </c>
    </row>
    <row r="6" spans="1:25" ht="40.5">
      <c r="A6" s="128">
        <v>2</v>
      </c>
      <c r="B6" s="129" t="s">
        <v>4337</v>
      </c>
      <c r="C6" s="130" t="s">
        <v>4338</v>
      </c>
      <c r="D6" s="185" t="s">
        <v>4339</v>
      </c>
      <c r="E6" s="132" t="s">
        <v>4340</v>
      </c>
      <c r="F6" s="133" t="s">
        <v>4220</v>
      </c>
      <c r="G6" s="134" t="s">
        <v>4341</v>
      </c>
      <c r="H6" s="132" t="s">
        <v>4342</v>
      </c>
      <c r="I6" s="185" t="s">
        <v>1929</v>
      </c>
      <c r="J6" s="750">
        <v>760</v>
      </c>
      <c r="K6" s="751">
        <v>100</v>
      </c>
      <c r="L6" s="752">
        <v>0</v>
      </c>
      <c r="M6" s="752">
        <v>660</v>
      </c>
      <c r="N6" s="753">
        <v>0</v>
      </c>
      <c r="O6" s="139" t="s">
        <v>4343</v>
      </c>
      <c r="P6" s="140" t="s">
        <v>4344</v>
      </c>
      <c r="Q6" s="133" t="s">
        <v>4345</v>
      </c>
      <c r="R6" s="139" t="s">
        <v>4346</v>
      </c>
      <c r="S6" s="141" t="s">
        <v>4347</v>
      </c>
      <c r="T6" s="140" t="s">
        <v>4348</v>
      </c>
      <c r="U6" s="753">
        <f>SUM(V6:W6)</f>
        <v>82</v>
      </c>
      <c r="V6" s="753">
        <v>80</v>
      </c>
      <c r="W6" s="758">
        <v>2</v>
      </c>
      <c r="X6" s="144" t="s">
        <v>4349</v>
      </c>
      <c r="Y6" s="748" t="s">
        <v>4350</v>
      </c>
    </row>
    <row r="7" spans="1:25" ht="40.5">
      <c r="A7" s="128">
        <v>3</v>
      </c>
      <c r="B7" s="129" t="s">
        <v>4337</v>
      </c>
      <c r="C7" s="130" t="s">
        <v>4338</v>
      </c>
      <c r="D7" s="185" t="s">
        <v>4351</v>
      </c>
      <c r="E7" s="132" t="s">
        <v>4352</v>
      </c>
      <c r="F7" s="133" t="s">
        <v>4221</v>
      </c>
      <c r="G7" s="134" t="s">
        <v>4231</v>
      </c>
      <c r="H7" s="132" t="s">
        <v>4342</v>
      </c>
      <c r="I7" s="185" t="s">
        <v>653</v>
      </c>
      <c r="J7" s="750">
        <v>153</v>
      </c>
      <c r="K7" s="751">
        <v>0</v>
      </c>
      <c r="L7" s="752">
        <v>0</v>
      </c>
      <c r="M7" s="752">
        <v>153</v>
      </c>
      <c r="N7" s="753">
        <v>0</v>
      </c>
      <c r="O7" s="139" t="s">
        <v>4343</v>
      </c>
      <c r="P7" s="140" t="s">
        <v>4353</v>
      </c>
      <c r="Q7" s="133" t="s">
        <v>4345</v>
      </c>
      <c r="R7" s="139" t="s">
        <v>4346</v>
      </c>
      <c r="S7" s="141" t="s">
        <v>4347</v>
      </c>
      <c r="T7" s="140" t="s">
        <v>4348</v>
      </c>
      <c r="U7" s="753">
        <f t="shared" ref="U7" si="0">SUM(V7:W7)</f>
        <v>35</v>
      </c>
      <c r="V7" s="753">
        <v>35</v>
      </c>
      <c r="W7" s="758">
        <v>0</v>
      </c>
      <c r="X7" s="144" t="s">
        <v>4354</v>
      </c>
      <c r="Y7" s="748" t="s">
        <v>4350</v>
      </c>
    </row>
    <row r="8" spans="1:25" s="400" customFormat="1" ht="27">
      <c r="A8" s="128">
        <v>4</v>
      </c>
      <c r="B8" s="129" t="s">
        <v>4337</v>
      </c>
      <c r="C8" s="130" t="s">
        <v>4338</v>
      </c>
      <c r="D8" s="185" t="s">
        <v>4355</v>
      </c>
      <c r="E8" s="132" t="s">
        <v>4356</v>
      </c>
      <c r="F8" s="133" t="s">
        <v>4220</v>
      </c>
      <c r="G8" s="134" t="s">
        <v>4357</v>
      </c>
      <c r="H8" s="132" t="s">
        <v>4358</v>
      </c>
      <c r="I8" s="185" t="s">
        <v>555</v>
      </c>
      <c r="J8" s="750">
        <f>K8+L8+M8+N8</f>
        <v>150</v>
      </c>
      <c r="K8" s="751">
        <v>0</v>
      </c>
      <c r="L8" s="752">
        <v>0</v>
      </c>
      <c r="M8" s="752">
        <v>150</v>
      </c>
      <c r="N8" s="753">
        <v>0</v>
      </c>
      <c r="O8" s="139" t="s">
        <v>4359</v>
      </c>
      <c r="P8" s="140" t="s">
        <v>4360</v>
      </c>
      <c r="Q8" s="133" t="s">
        <v>4345</v>
      </c>
      <c r="R8" s="139" t="s">
        <v>4361</v>
      </c>
      <c r="S8" s="141" t="s">
        <v>4362</v>
      </c>
      <c r="T8" s="140" t="s">
        <v>4363</v>
      </c>
      <c r="U8" s="753">
        <v>150</v>
      </c>
      <c r="V8" s="753">
        <v>150</v>
      </c>
      <c r="W8" s="758">
        <v>0</v>
      </c>
      <c r="X8" s="144" t="s">
        <v>4364</v>
      </c>
      <c r="Y8" s="748" t="s">
        <v>4350</v>
      </c>
    </row>
    <row r="9" spans="1:25" ht="27">
      <c r="A9" s="128">
        <v>5</v>
      </c>
      <c r="B9" s="129" t="s">
        <v>4337</v>
      </c>
      <c r="C9" s="130" t="s">
        <v>4338</v>
      </c>
      <c r="D9" s="185" t="s">
        <v>4365</v>
      </c>
      <c r="E9" s="132" t="s">
        <v>4366</v>
      </c>
      <c r="F9" s="133" t="s">
        <v>4226</v>
      </c>
      <c r="G9" s="134" t="s">
        <v>4232</v>
      </c>
      <c r="H9" s="132" t="s">
        <v>4367</v>
      </c>
      <c r="I9" s="185" t="s">
        <v>4233</v>
      </c>
      <c r="J9" s="750">
        <v>190</v>
      </c>
      <c r="K9" s="751">
        <v>0</v>
      </c>
      <c r="L9" s="752">
        <v>0</v>
      </c>
      <c r="M9" s="752">
        <v>190</v>
      </c>
      <c r="N9" s="753">
        <v>0</v>
      </c>
      <c r="O9" s="139" t="s">
        <v>4368</v>
      </c>
      <c r="P9" s="140" t="s">
        <v>4369</v>
      </c>
      <c r="Q9" s="133" t="s">
        <v>4345</v>
      </c>
      <c r="R9" s="139" t="s">
        <v>4361</v>
      </c>
      <c r="S9" s="141" t="s">
        <v>4362</v>
      </c>
      <c r="T9" s="140" t="s">
        <v>4363</v>
      </c>
      <c r="U9" s="753">
        <v>30</v>
      </c>
      <c r="V9" s="753">
        <v>20</v>
      </c>
      <c r="W9" s="758">
        <v>10</v>
      </c>
      <c r="X9" s="144" t="s">
        <v>4370</v>
      </c>
      <c r="Y9" s="748" t="s">
        <v>4350</v>
      </c>
    </row>
    <row r="10" spans="1:25" ht="54">
      <c r="A10" s="128">
        <v>6</v>
      </c>
      <c r="B10" s="129" t="s">
        <v>4337</v>
      </c>
      <c r="C10" s="130" t="s">
        <v>4371</v>
      </c>
      <c r="D10" s="185" t="s">
        <v>4372</v>
      </c>
      <c r="E10" s="132" t="s">
        <v>4373</v>
      </c>
      <c r="F10" s="133" t="s">
        <v>4221</v>
      </c>
      <c r="G10" s="134" t="s">
        <v>4234</v>
      </c>
      <c r="H10" s="132" t="s">
        <v>4374</v>
      </c>
      <c r="I10" s="185" t="s">
        <v>4235</v>
      </c>
      <c r="J10" s="750">
        <f>SUM(K10:N10)</f>
        <v>240</v>
      </c>
      <c r="K10" s="751">
        <v>0</v>
      </c>
      <c r="L10" s="752">
        <v>0</v>
      </c>
      <c r="M10" s="752">
        <v>240</v>
      </c>
      <c r="N10" s="753">
        <v>0</v>
      </c>
      <c r="O10" s="139" t="s">
        <v>4375</v>
      </c>
      <c r="P10" s="140" t="s">
        <v>4376</v>
      </c>
      <c r="Q10" s="133" t="s">
        <v>4345</v>
      </c>
      <c r="R10" s="139" t="s">
        <v>4377</v>
      </c>
      <c r="S10" s="141" t="s">
        <v>4378</v>
      </c>
      <c r="T10" s="140" t="s">
        <v>4348</v>
      </c>
      <c r="U10" s="753">
        <v>133</v>
      </c>
      <c r="V10" s="753">
        <v>123.7</v>
      </c>
      <c r="W10" s="758">
        <v>9.3000000000000007</v>
      </c>
      <c r="X10" s="144" t="s">
        <v>4379</v>
      </c>
      <c r="Y10" s="748" t="s">
        <v>4350</v>
      </c>
    </row>
    <row r="11" spans="1:25" ht="54">
      <c r="A11" s="128">
        <v>7</v>
      </c>
      <c r="B11" s="129" t="s">
        <v>4337</v>
      </c>
      <c r="C11" s="130" t="s">
        <v>4371</v>
      </c>
      <c r="D11" s="185" t="s">
        <v>4380</v>
      </c>
      <c r="E11" s="132" t="s">
        <v>4381</v>
      </c>
      <c r="F11" s="133" t="s">
        <v>4220</v>
      </c>
      <c r="G11" s="134" t="s">
        <v>4236</v>
      </c>
      <c r="H11" s="132" t="s">
        <v>4382</v>
      </c>
      <c r="I11" s="185" t="s">
        <v>4237</v>
      </c>
      <c r="J11" s="750">
        <v>200</v>
      </c>
      <c r="K11" s="751">
        <v>0</v>
      </c>
      <c r="L11" s="752">
        <v>0</v>
      </c>
      <c r="M11" s="752">
        <v>200</v>
      </c>
      <c r="N11" s="753">
        <v>0</v>
      </c>
      <c r="O11" s="139" t="s">
        <v>4343</v>
      </c>
      <c r="P11" s="140" t="s">
        <v>4383</v>
      </c>
      <c r="Q11" s="133" t="s">
        <v>4345</v>
      </c>
      <c r="R11" s="139" t="s">
        <v>4377</v>
      </c>
      <c r="S11" s="141" t="s">
        <v>4378</v>
      </c>
      <c r="T11" s="140" t="s">
        <v>4348</v>
      </c>
      <c r="U11" s="753">
        <v>450</v>
      </c>
      <c r="V11" s="753">
        <v>450</v>
      </c>
      <c r="W11" s="758">
        <v>0</v>
      </c>
      <c r="X11" s="144" t="s">
        <v>4384</v>
      </c>
      <c r="Y11" s="748" t="s">
        <v>4350</v>
      </c>
    </row>
    <row r="12" spans="1:25" ht="27">
      <c r="A12" s="128">
        <v>8</v>
      </c>
      <c r="B12" s="129" t="s">
        <v>4337</v>
      </c>
      <c r="C12" s="130" t="s">
        <v>4385</v>
      </c>
      <c r="D12" s="185" t="s">
        <v>4386</v>
      </c>
      <c r="E12" s="132" t="s">
        <v>4387</v>
      </c>
      <c r="F12" s="133" t="s">
        <v>4221</v>
      </c>
      <c r="G12" s="134" t="s">
        <v>4388</v>
      </c>
      <c r="H12" s="132" t="s">
        <v>4389</v>
      </c>
      <c r="I12" s="185" t="s">
        <v>477</v>
      </c>
      <c r="J12" s="750">
        <v>95</v>
      </c>
      <c r="K12" s="751">
        <v>0</v>
      </c>
      <c r="L12" s="752">
        <v>0</v>
      </c>
      <c r="M12" s="752">
        <v>95</v>
      </c>
      <c r="N12" s="753">
        <v>0</v>
      </c>
      <c r="O12" s="139" t="s">
        <v>4343</v>
      </c>
      <c r="P12" s="140" t="s">
        <v>4390</v>
      </c>
      <c r="Q12" s="133" t="s">
        <v>4345</v>
      </c>
      <c r="R12" s="139" t="s">
        <v>4361</v>
      </c>
      <c r="S12" s="141" t="s">
        <v>4362</v>
      </c>
      <c r="T12" s="140" t="s">
        <v>4348</v>
      </c>
      <c r="U12" s="753">
        <v>20</v>
      </c>
      <c r="V12" s="753">
        <v>20</v>
      </c>
      <c r="W12" s="758">
        <v>0</v>
      </c>
      <c r="X12" s="144" t="s">
        <v>4391</v>
      </c>
      <c r="Y12" s="748" t="s">
        <v>4350</v>
      </c>
    </row>
    <row r="13" spans="1:25" ht="54">
      <c r="A13" s="128">
        <v>9</v>
      </c>
      <c r="B13" s="129" t="s">
        <v>4337</v>
      </c>
      <c r="C13" s="130" t="s">
        <v>4385</v>
      </c>
      <c r="D13" s="185" t="s">
        <v>4392</v>
      </c>
      <c r="E13" s="132" t="s">
        <v>4366</v>
      </c>
      <c r="F13" s="133" t="s">
        <v>4220</v>
      </c>
      <c r="G13" s="134" t="s">
        <v>4393</v>
      </c>
      <c r="H13" s="132" t="s">
        <v>4394</v>
      </c>
      <c r="I13" s="185" t="s">
        <v>4238</v>
      </c>
      <c r="J13" s="750">
        <v>130</v>
      </c>
      <c r="K13" s="751">
        <v>0</v>
      </c>
      <c r="L13" s="752">
        <v>0</v>
      </c>
      <c r="M13" s="752">
        <v>130</v>
      </c>
      <c r="N13" s="753">
        <v>0</v>
      </c>
      <c r="O13" s="139" t="s">
        <v>4375</v>
      </c>
      <c r="P13" s="140" t="s">
        <v>4395</v>
      </c>
      <c r="Q13" s="133" t="s">
        <v>4345</v>
      </c>
      <c r="R13" s="139" t="s">
        <v>4396</v>
      </c>
      <c r="S13" s="141" t="s">
        <v>4397</v>
      </c>
      <c r="T13" s="140" t="s">
        <v>4348</v>
      </c>
      <c r="U13" s="753">
        <v>32</v>
      </c>
      <c r="V13" s="753">
        <v>32</v>
      </c>
      <c r="W13" s="758">
        <v>0</v>
      </c>
      <c r="X13" s="144" t="s">
        <v>4335</v>
      </c>
      <c r="Y13" s="748" t="s">
        <v>4350</v>
      </c>
    </row>
    <row r="14" spans="1:25" ht="54">
      <c r="A14" s="128">
        <v>10</v>
      </c>
      <c r="B14" s="129" t="s">
        <v>4337</v>
      </c>
      <c r="C14" s="130" t="s">
        <v>4385</v>
      </c>
      <c r="D14" s="185" t="s">
        <v>4398</v>
      </c>
      <c r="E14" s="132" t="s">
        <v>4352</v>
      </c>
      <c r="F14" s="133" t="s">
        <v>4221</v>
      </c>
      <c r="G14" s="134" t="s">
        <v>4399</v>
      </c>
      <c r="H14" s="132" t="s">
        <v>4400</v>
      </c>
      <c r="I14" s="185" t="s">
        <v>653</v>
      </c>
      <c r="J14" s="750">
        <v>150</v>
      </c>
      <c r="K14" s="751">
        <v>0</v>
      </c>
      <c r="L14" s="752">
        <v>0</v>
      </c>
      <c r="M14" s="752">
        <v>150</v>
      </c>
      <c r="N14" s="753">
        <v>0</v>
      </c>
      <c r="O14" s="139" t="s">
        <v>4368</v>
      </c>
      <c r="P14" s="140" t="s">
        <v>4401</v>
      </c>
      <c r="Q14" s="133" t="s">
        <v>4345</v>
      </c>
      <c r="R14" s="139" t="s">
        <v>4361</v>
      </c>
      <c r="S14" s="141" t="s">
        <v>4362</v>
      </c>
      <c r="T14" s="140" t="s">
        <v>4348</v>
      </c>
      <c r="U14" s="753">
        <f t="shared" ref="U14" si="1">SUM(V14:W14)</f>
        <v>32</v>
      </c>
      <c r="V14" s="753">
        <v>30</v>
      </c>
      <c r="W14" s="758">
        <v>2</v>
      </c>
      <c r="X14" s="144" t="s">
        <v>4402</v>
      </c>
      <c r="Y14" s="748" t="s">
        <v>4403</v>
      </c>
    </row>
    <row r="15" spans="1:25" ht="27">
      <c r="A15" s="128">
        <v>11</v>
      </c>
      <c r="B15" s="129" t="s">
        <v>4404</v>
      </c>
      <c r="C15" s="130" t="s">
        <v>4405</v>
      </c>
      <c r="D15" s="185" t="s">
        <v>4406</v>
      </c>
      <c r="E15" s="132" t="s">
        <v>4407</v>
      </c>
      <c r="F15" s="133" t="s">
        <v>4221</v>
      </c>
      <c r="G15" s="134" t="s">
        <v>4408</v>
      </c>
      <c r="H15" s="132" t="s">
        <v>4409</v>
      </c>
      <c r="I15" s="185" t="s">
        <v>4239</v>
      </c>
      <c r="J15" s="750">
        <v>50</v>
      </c>
      <c r="K15" s="751">
        <v>0</v>
      </c>
      <c r="L15" s="752">
        <v>20</v>
      </c>
      <c r="M15" s="752">
        <v>30</v>
      </c>
      <c r="N15" s="753">
        <v>0</v>
      </c>
      <c r="O15" s="139" t="s">
        <v>4410</v>
      </c>
      <c r="P15" s="140" t="s">
        <v>4411</v>
      </c>
      <c r="Q15" s="133" t="s">
        <v>4412</v>
      </c>
      <c r="R15" s="139" t="s">
        <v>4413</v>
      </c>
      <c r="S15" s="141" t="s">
        <v>4414</v>
      </c>
      <c r="T15" s="140" t="s">
        <v>4415</v>
      </c>
      <c r="U15" s="753">
        <f>SUM(V15:W15)</f>
        <v>32</v>
      </c>
      <c r="V15" s="753">
        <v>30</v>
      </c>
      <c r="W15" s="758">
        <v>2</v>
      </c>
      <c r="X15" s="144" t="s">
        <v>4402</v>
      </c>
      <c r="Y15" s="748" t="s">
        <v>4403</v>
      </c>
    </row>
    <row r="16" spans="1:25" ht="40.5">
      <c r="A16" s="128">
        <v>12</v>
      </c>
      <c r="B16" s="129" t="s">
        <v>4404</v>
      </c>
      <c r="C16" s="130" t="s">
        <v>4416</v>
      </c>
      <c r="D16" s="185" t="s">
        <v>4417</v>
      </c>
      <c r="E16" s="132" t="s">
        <v>4418</v>
      </c>
      <c r="F16" s="133" t="s">
        <v>4221</v>
      </c>
      <c r="G16" s="134" t="s">
        <v>4240</v>
      </c>
      <c r="H16" s="132" t="s">
        <v>4419</v>
      </c>
      <c r="I16" s="185" t="s">
        <v>4241</v>
      </c>
      <c r="J16" s="750">
        <v>48</v>
      </c>
      <c r="K16" s="751">
        <v>0</v>
      </c>
      <c r="L16" s="752">
        <v>0</v>
      </c>
      <c r="M16" s="752">
        <v>8</v>
      </c>
      <c r="N16" s="753">
        <v>40</v>
      </c>
      <c r="O16" s="139" t="s">
        <v>4410</v>
      </c>
      <c r="P16" s="140" t="s">
        <v>4420</v>
      </c>
      <c r="Q16" s="133" t="s">
        <v>4412</v>
      </c>
      <c r="R16" s="139" t="s">
        <v>4421</v>
      </c>
      <c r="S16" s="141" t="s">
        <v>4415</v>
      </c>
      <c r="T16" s="140" t="s">
        <v>4415</v>
      </c>
      <c r="U16" s="753">
        <v>200</v>
      </c>
      <c r="V16" s="753">
        <v>200</v>
      </c>
      <c r="W16" s="758">
        <v>0</v>
      </c>
      <c r="X16" s="144" t="s">
        <v>4422</v>
      </c>
      <c r="Y16" s="748" t="s">
        <v>4403</v>
      </c>
    </row>
    <row r="17" spans="1:25" ht="81">
      <c r="A17" s="128">
        <v>13</v>
      </c>
      <c r="B17" s="129" t="s">
        <v>4404</v>
      </c>
      <c r="C17" s="130" t="s">
        <v>4416</v>
      </c>
      <c r="D17" s="185" t="s">
        <v>4423</v>
      </c>
      <c r="E17" s="132" t="s">
        <v>4418</v>
      </c>
      <c r="F17" s="133" t="s">
        <v>4221</v>
      </c>
      <c r="G17" s="134" t="s">
        <v>4424</v>
      </c>
      <c r="H17" s="132" t="s">
        <v>4425</v>
      </c>
      <c r="I17" s="185" t="s">
        <v>4242</v>
      </c>
      <c r="J17" s="750">
        <v>48</v>
      </c>
      <c r="K17" s="751">
        <v>0</v>
      </c>
      <c r="L17" s="752">
        <v>0</v>
      </c>
      <c r="M17" s="752">
        <v>8</v>
      </c>
      <c r="N17" s="753">
        <v>40</v>
      </c>
      <c r="O17" s="139" t="s">
        <v>4410</v>
      </c>
      <c r="P17" s="140" t="s">
        <v>4420</v>
      </c>
      <c r="Q17" s="133" t="s">
        <v>4412</v>
      </c>
      <c r="R17" s="139" t="s">
        <v>4421</v>
      </c>
      <c r="S17" s="141" t="s">
        <v>4415</v>
      </c>
      <c r="T17" s="140" t="s">
        <v>4415</v>
      </c>
      <c r="U17" s="753">
        <v>200</v>
      </c>
      <c r="V17" s="753">
        <v>200</v>
      </c>
      <c r="W17" s="758">
        <v>0</v>
      </c>
      <c r="X17" s="144" t="s">
        <v>4422</v>
      </c>
      <c r="Y17" s="748" t="s">
        <v>4403</v>
      </c>
    </row>
    <row r="18" spans="1:25" ht="67.5">
      <c r="A18" s="128">
        <v>14</v>
      </c>
      <c r="B18" s="129" t="s">
        <v>4404</v>
      </c>
      <c r="C18" s="130" t="s">
        <v>4416</v>
      </c>
      <c r="D18" s="185" t="s">
        <v>4426</v>
      </c>
      <c r="E18" s="132" t="s">
        <v>4427</v>
      </c>
      <c r="F18" s="133" t="s">
        <v>4226</v>
      </c>
      <c r="G18" s="134" t="s">
        <v>4243</v>
      </c>
      <c r="H18" s="132" t="s">
        <v>4428</v>
      </c>
      <c r="I18" s="185" t="s">
        <v>4429</v>
      </c>
      <c r="J18" s="750">
        <v>360</v>
      </c>
      <c r="K18" s="751">
        <v>0</v>
      </c>
      <c r="L18" s="752">
        <v>0</v>
      </c>
      <c r="M18" s="752">
        <v>360</v>
      </c>
      <c r="N18" s="753">
        <v>0</v>
      </c>
      <c r="O18" s="139" t="s">
        <v>4430</v>
      </c>
      <c r="P18" s="140" t="s">
        <v>4431</v>
      </c>
      <c r="Q18" s="133" t="s">
        <v>4412</v>
      </c>
      <c r="R18" s="139" t="s">
        <v>4432</v>
      </c>
      <c r="S18" s="141" t="s">
        <v>4414</v>
      </c>
      <c r="T18" s="140" t="s">
        <v>4433</v>
      </c>
      <c r="U18" s="753">
        <f>SUM(V18:W18)</f>
        <v>100</v>
      </c>
      <c r="V18" s="753">
        <v>100</v>
      </c>
      <c r="W18" s="758">
        <v>0</v>
      </c>
      <c r="X18" s="144" t="s">
        <v>4434</v>
      </c>
      <c r="Y18" s="748" t="s">
        <v>4435</v>
      </c>
    </row>
    <row r="19" spans="1:25" ht="81">
      <c r="A19" s="128">
        <v>15</v>
      </c>
      <c r="B19" s="129" t="s">
        <v>4436</v>
      </c>
      <c r="C19" s="130" t="s">
        <v>4437</v>
      </c>
      <c r="D19" s="185" t="s">
        <v>4438</v>
      </c>
      <c r="E19" s="132" t="s">
        <v>4439</v>
      </c>
      <c r="F19" s="133" t="s">
        <v>4225</v>
      </c>
      <c r="G19" s="134" t="s">
        <v>4244</v>
      </c>
      <c r="H19" s="132" t="s">
        <v>4440</v>
      </c>
      <c r="I19" s="185" t="s">
        <v>548</v>
      </c>
      <c r="J19" s="750">
        <v>4470</v>
      </c>
      <c r="K19" s="751">
        <v>700</v>
      </c>
      <c r="L19" s="752">
        <v>700</v>
      </c>
      <c r="M19" s="752">
        <v>2270</v>
      </c>
      <c r="N19" s="753">
        <v>800</v>
      </c>
      <c r="O19" s="139" t="s">
        <v>4441</v>
      </c>
      <c r="P19" s="140" t="s">
        <v>4442</v>
      </c>
      <c r="Q19" s="133" t="s">
        <v>4443</v>
      </c>
      <c r="R19" s="139" t="s">
        <v>4444</v>
      </c>
      <c r="S19" s="141" t="s">
        <v>4445</v>
      </c>
      <c r="T19" s="140" t="s">
        <v>4446</v>
      </c>
      <c r="U19" s="753">
        <v>425</v>
      </c>
      <c r="V19" s="753">
        <v>425</v>
      </c>
      <c r="W19" s="758">
        <v>0</v>
      </c>
      <c r="X19" s="144" t="s">
        <v>4447</v>
      </c>
      <c r="Y19" s="748" t="s">
        <v>4435</v>
      </c>
    </row>
    <row r="20" spans="1:25" ht="67.5">
      <c r="A20" s="128">
        <v>16</v>
      </c>
      <c r="B20" s="129" t="s">
        <v>4436</v>
      </c>
      <c r="C20" s="130" t="s">
        <v>4437</v>
      </c>
      <c r="D20" s="185" t="s">
        <v>4448</v>
      </c>
      <c r="E20" s="132" t="s">
        <v>4449</v>
      </c>
      <c r="F20" s="133" t="s">
        <v>4217</v>
      </c>
      <c r="G20" s="134" t="s">
        <v>4245</v>
      </c>
      <c r="H20" s="132" t="s">
        <v>4450</v>
      </c>
      <c r="I20" s="185" t="s">
        <v>4451</v>
      </c>
      <c r="J20" s="750">
        <v>600</v>
      </c>
      <c r="K20" s="751">
        <v>0</v>
      </c>
      <c r="L20" s="752">
        <v>0</v>
      </c>
      <c r="M20" s="752">
        <v>200</v>
      </c>
      <c r="N20" s="753">
        <v>400</v>
      </c>
      <c r="O20" s="139" t="s">
        <v>4441</v>
      </c>
      <c r="P20" s="140" t="s">
        <v>4452</v>
      </c>
      <c r="Q20" s="133" t="s">
        <v>4443</v>
      </c>
      <c r="R20" s="139" t="s">
        <v>4453</v>
      </c>
      <c r="S20" s="141" t="s">
        <v>4454</v>
      </c>
      <c r="T20" s="140" t="s">
        <v>4446</v>
      </c>
      <c r="U20" s="753">
        <v>106</v>
      </c>
      <c r="V20" s="753">
        <v>106</v>
      </c>
      <c r="W20" s="758">
        <v>0</v>
      </c>
      <c r="X20" s="144" t="s">
        <v>4455</v>
      </c>
      <c r="Y20" s="748" t="s">
        <v>4435</v>
      </c>
    </row>
    <row r="21" spans="1:25" ht="67.5">
      <c r="A21" s="128">
        <v>17</v>
      </c>
      <c r="B21" s="129" t="s">
        <v>4436</v>
      </c>
      <c r="C21" s="130" t="s">
        <v>4437</v>
      </c>
      <c r="D21" s="185" t="s">
        <v>4456</v>
      </c>
      <c r="E21" s="132" t="s">
        <v>4457</v>
      </c>
      <c r="F21" s="133" t="s">
        <v>4217</v>
      </c>
      <c r="G21" s="134" t="s">
        <v>4458</v>
      </c>
      <c r="H21" s="132" t="s">
        <v>4459</v>
      </c>
      <c r="I21" s="185" t="s">
        <v>4460</v>
      </c>
      <c r="J21" s="750">
        <v>1287</v>
      </c>
      <c r="K21" s="751">
        <v>135</v>
      </c>
      <c r="L21" s="752">
        <v>200</v>
      </c>
      <c r="M21" s="752">
        <v>810</v>
      </c>
      <c r="N21" s="753">
        <v>142</v>
      </c>
      <c r="O21" s="139" t="s">
        <v>4441</v>
      </c>
      <c r="P21" s="140" t="s">
        <v>4461</v>
      </c>
      <c r="Q21" s="133" t="s">
        <v>4443</v>
      </c>
      <c r="R21" s="139" t="s">
        <v>4444</v>
      </c>
      <c r="S21" s="141" t="s">
        <v>4462</v>
      </c>
      <c r="T21" s="140" t="s">
        <v>4446</v>
      </c>
      <c r="U21" s="753">
        <v>88</v>
      </c>
      <c r="V21" s="753">
        <v>88</v>
      </c>
      <c r="W21" s="758">
        <v>0</v>
      </c>
      <c r="X21" s="144" t="s">
        <v>4463</v>
      </c>
      <c r="Y21" s="748" t="s">
        <v>4435</v>
      </c>
    </row>
    <row r="22" spans="1:25" ht="81">
      <c r="A22" s="128">
        <v>18</v>
      </c>
      <c r="B22" s="129" t="s">
        <v>4436</v>
      </c>
      <c r="C22" s="130" t="s">
        <v>4464</v>
      </c>
      <c r="D22" s="185" t="s">
        <v>4465</v>
      </c>
      <c r="E22" s="132" t="s">
        <v>4466</v>
      </c>
      <c r="F22" s="133" t="s">
        <v>4220</v>
      </c>
      <c r="G22" s="134" t="s">
        <v>4467</v>
      </c>
      <c r="H22" s="132" t="s">
        <v>4468</v>
      </c>
      <c r="I22" s="185" t="s">
        <v>1747</v>
      </c>
      <c r="J22" s="750">
        <f>SUM(K22:N22)</f>
        <v>800</v>
      </c>
      <c r="K22" s="751">
        <v>0</v>
      </c>
      <c r="L22" s="752">
        <v>0</v>
      </c>
      <c r="M22" s="752">
        <v>800</v>
      </c>
      <c r="N22" s="753">
        <v>0</v>
      </c>
      <c r="O22" s="139" t="s">
        <v>4441</v>
      </c>
      <c r="P22" s="140" t="s">
        <v>4469</v>
      </c>
      <c r="Q22" s="133" t="s">
        <v>4443</v>
      </c>
      <c r="R22" s="139" t="s">
        <v>4470</v>
      </c>
      <c r="S22" s="141" t="s">
        <v>4471</v>
      </c>
      <c r="T22" s="140" t="s">
        <v>4472</v>
      </c>
      <c r="U22" s="753">
        <v>696</v>
      </c>
      <c r="V22" s="753">
        <v>661</v>
      </c>
      <c r="W22" s="758">
        <v>35</v>
      </c>
      <c r="X22" s="144" t="s">
        <v>4473</v>
      </c>
      <c r="Y22" s="748" t="s">
        <v>4435</v>
      </c>
    </row>
    <row r="23" spans="1:25" ht="40.5">
      <c r="A23" s="128">
        <v>19</v>
      </c>
      <c r="B23" s="129" t="s">
        <v>4436</v>
      </c>
      <c r="C23" s="130" t="s">
        <v>4464</v>
      </c>
      <c r="D23" s="185" t="s">
        <v>4474</v>
      </c>
      <c r="E23" s="132" t="s">
        <v>4475</v>
      </c>
      <c r="F23" s="133" t="s">
        <v>4221</v>
      </c>
      <c r="G23" s="134" t="s">
        <v>4246</v>
      </c>
      <c r="H23" s="132" t="s">
        <v>4476</v>
      </c>
      <c r="I23" s="185" t="s">
        <v>4247</v>
      </c>
      <c r="J23" s="750">
        <f>SUM(K23:N23)</f>
        <v>110</v>
      </c>
      <c r="K23" s="751">
        <v>0</v>
      </c>
      <c r="L23" s="752">
        <v>0</v>
      </c>
      <c r="M23" s="752">
        <v>110</v>
      </c>
      <c r="N23" s="753">
        <v>0</v>
      </c>
      <c r="O23" s="139" t="s">
        <v>4441</v>
      </c>
      <c r="P23" s="140" t="s">
        <v>4477</v>
      </c>
      <c r="Q23" s="133" t="s">
        <v>4443</v>
      </c>
      <c r="R23" s="139" t="s">
        <v>4444</v>
      </c>
      <c r="S23" s="141" t="s">
        <v>4478</v>
      </c>
      <c r="T23" s="140" t="s">
        <v>4472</v>
      </c>
      <c r="U23" s="753">
        <v>23.6</v>
      </c>
      <c r="V23" s="753">
        <v>23.2</v>
      </c>
      <c r="W23" s="758">
        <v>0</v>
      </c>
      <c r="X23" s="144" t="s">
        <v>4479</v>
      </c>
      <c r="Y23" s="748" t="s">
        <v>4435</v>
      </c>
    </row>
    <row r="24" spans="1:25" ht="40.5">
      <c r="A24" s="128">
        <v>20</v>
      </c>
      <c r="B24" s="129" t="s">
        <v>4436</v>
      </c>
      <c r="C24" s="130" t="s">
        <v>4464</v>
      </c>
      <c r="D24" s="185" t="s">
        <v>4480</v>
      </c>
      <c r="E24" s="132" t="s">
        <v>4481</v>
      </c>
      <c r="F24" s="133" t="s">
        <v>4221</v>
      </c>
      <c r="G24" s="134" t="s">
        <v>4482</v>
      </c>
      <c r="H24" s="132" t="s">
        <v>4483</v>
      </c>
      <c r="I24" s="185" t="s">
        <v>1929</v>
      </c>
      <c r="J24" s="750">
        <v>77</v>
      </c>
      <c r="K24" s="751">
        <v>0</v>
      </c>
      <c r="L24" s="752">
        <v>0</v>
      </c>
      <c r="M24" s="752">
        <v>72</v>
      </c>
      <c r="N24" s="753">
        <v>5</v>
      </c>
      <c r="O24" s="139" t="s">
        <v>4441</v>
      </c>
      <c r="P24" s="140" t="s">
        <v>4484</v>
      </c>
      <c r="Q24" s="133" t="s">
        <v>4443</v>
      </c>
      <c r="R24" s="139" t="s">
        <v>4444</v>
      </c>
      <c r="S24" s="141" t="s">
        <v>4478</v>
      </c>
      <c r="T24" s="140" t="s">
        <v>4472</v>
      </c>
      <c r="U24" s="753">
        <f>SUM(V24:W24)</f>
        <v>20</v>
      </c>
      <c r="V24" s="753">
        <v>20</v>
      </c>
      <c r="W24" s="758">
        <v>0</v>
      </c>
      <c r="X24" s="144" t="s">
        <v>4485</v>
      </c>
      <c r="Y24" s="748" t="s">
        <v>4435</v>
      </c>
    </row>
    <row r="25" spans="1:25" ht="121.5">
      <c r="A25" s="128">
        <v>21</v>
      </c>
      <c r="B25" s="129" t="s">
        <v>4436</v>
      </c>
      <c r="C25" s="130" t="s">
        <v>4486</v>
      </c>
      <c r="D25" s="185" t="s">
        <v>4487</v>
      </c>
      <c r="E25" s="132" t="s">
        <v>4488</v>
      </c>
      <c r="F25" s="133" t="s">
        <v>4220</v>
      </c>
      <c r="G25" s="134" t="s">
        <v>4248</v>
      </c>
      <c r="H25" s="132" t="s">
        <v>4489</v>
      </c>
      <c r="I25" s="185" t="s">
        <v>4249</v>
      </c>
      <c r="J25" s="750">
        <f t="shared" ref="J25:J27" si="2">SUM(K25:N25)</f>
        <v>600</v>
      </c>
      <c r="K25" s="751">
        <v>0</v>
      </c>
      <c r="L25" s="752">
        <v>0</v>
      </c>
      <c r="M25" s="752">
        <v>600</v>
      </c>
      <c r="N25" s="753">
        <v>0</v>
      </c>
      <c r="O25" s="139" t="s">
        <v>4490</v>
      </c>
      <c r="P25" s="140" t="s">
        <v>4491</v>
      </c>
      <c r="Q25" s="133" t="s">
        <v>4443</v>
      </c>
      <c r="R25" s="139" t="s">
        <v>4492</v>
      </c>
      <c r="S25" s="141" t="s">
        <v>4493</v>
      </c>
      <c r="T25" s="140" t="s">
        <v>4472</v>
      </c>
      <c r="U25" s="753">
        <v>58</v>
      </c>
      <c r="V25" s="753">
        <v>57</v>
      </c>
      <c r="W25" s="758">
        <v>1</v>
      </c>
      <c r="X25" s="144" t="s">
        <v>4494</v>
      </c>
      <c r="Y25" s="748" t="s">
        <v>4435</v>
      </c>
    </row>
    <row r="26" spans="1:25" ht="108">
      <c r="A26" s="128">
        <v>22</v>
      </c>
      <c r="B26" s="129" t="s">
        <v>4436</v>
      </c>
      <c r="C26" s="130" t="s">
        <v>4486</v>
      </c>
      <c r="D26" s="185" t="s">
        <v>4495</v>
      </c>
      <c r="E26" s="132" t="s">
        <v>4496</v>
      </c>
      <c r="F26" s="133" t="s">
        <v>4217</v>
      </c>
      <c r="G26" s="134" t="s">
        <v>4250</v>
      </c>
      <c r="H26" s="132" t="s">
        <v>4497</v>
      </c>
      <c r="I26" s="185" t="s">
        <v>4498</v>
      </c>
      <c r="J26" s="750">
        <f t="shared" si="2"/>
        <v>200</v>
      </c>
      <c r="K26" s="751">
        <v>0</v>
      </c>
      <c r="L26" s="752">
        <v>0</v>
      </c>
      <c r="M26" s="752">
        <v>200</v>
      </c>
      <c r="N26" s="753">
        <v>0</v>
      </c>
      <c r="O26" s="139" t="s">
        <v>4441</v>
      </c>
      <c r="P26" s="140" t="s">
        <v>4499</v>
      </c>
      <c r="Q26" s="133" t="s">
        <v>4500</v>
      </c>
      <c r="R26" s="139" t="s">
        <v>4492</v>
      </c>
      <c r="S26" s="141" t="s">
        <v>4478</v>
      </c>
      <c r="T26" s="140" t="s">
        <v>4472</v>
      </c>
      <c r="U26" s="753">
        <v>401</v>
      </c>
      <c r="V26" s="753">
        <v>380</v>
      </c>
      <c r="W26" s="758">
        <v>21</v>
      </c>
      <c r="X26" s="144" t="s">
        <v>4501</v>
      </c>
      <c r="Y26" s="748" t="s">
        <v>4435</v>
      </c>
    </row>
    <row r="27" spans="1:25" ht="27">
      <c r="A27" s="128">
        <v>23</v>
      </c>
      <c r="B27" s="129" t="s">
        <v>4436</v>
      </c>
      <c r="C27" s="130" t="s">
        <v>4486</v>
      </c>
      <c r="D27" s="185" t="s">
        <v>4502</v>
      </c>
      <c r="E27" s="132" t="s">
        <v>4503</v>
      </c>
      <c r="F27" s="133" t="s">
        <v>4221</v>
      </c>
      <c r="G27" s="134" t="s">
        <v>4504</v>
      </c>
      <c r="H27" s="132" t="s">
        <v>4505</v>
      </c>
      <c r="I27" s="185" t="s">
        <v>4506</v>
      </c>
      <c r="J27" s="750">
        <f t="shared" si="2"/>
        <v>120</v>
      </c>
      <c r="K27" s="751">
        <v>0</v>
      </c>
      <c r="L27" s="752">
        <v>0</v>
      </c>
      <c r="M27" s="752">
        <v>120</v>
      </c>
      <c r="N27" s="753">
        <v>0</v>
      </c>
      <c r="O27" s="139" t="s">
        <v>4441</v>
      </c>
      <c r="P27" s="140" t="s">
        <v>4507</v>
      </c>
      <c r="Q27" s="133" t="s">
        <v>4443</v>
      </c>
      <c r="R27" s="139" t="s">
        <v>4508</v>
      </c>
      <c r="S27" s="141" t="s">
        <v>4478</v>
      </c>
      <c r="T27" s="140" t="s">
        <v>4509</v>
      </c>
      <c r="U27" s="753">
        <f t="shared" ref="U27" si="3">SUM(V27:W27)</f>
        <v>39</v>
      </c>
      <c r="V27" s="753">
        <v>39</v>
      </c>
      <c r="W27" s="758">
        <v>0</v>
      </c>
      <c r="X27" s="144" t="s">
        <v>4510</v>
      </c>
      <c r="Y27" s="748" t="s">
        <v>4435</v>
      </c>
    </row>
    <row r="28" spans="1:25" ht="67.5">
      <c r="A28" s="128">
        <v>24</v>
      </c>
      <c r="B28" s="129" t="s">
        <v>4436</v>
      </c>
      <c r="C28" s="130" t="s">
        <v>4511</v>
      </c>
      <c r="D28" s="185" t="s">
        <v>4512</v>
      </c>
      <c r="E28" s="132" t="s">
        <v>4513</v>
      </c>
      <c r="F28" s="133" t="s">
        <v>4220</v>
      </c>
      <c r="G28" s="134" t="s">
        <v>4514</v>
      </c>
      <c r="H28" s="132" t="s">
        <v>4515</v>
      </c>
      <c r="I28" s="185" t="s">
        <v>1777</v>
      </c>
      <c r="J28" s="750">
        <v>500</v>
      </c>
      <c r="K28" s="751">
        <v>0</v>
      </c>
      <c r="L28" s="752">
        <v>0</v>
      </c>
      <c r="M28" s="752">
        <v>500</v>
      </c>
      <c r="N28" s="753">
        <v>0</v>
      </c>
      <c r="O28" s="139" t="s">
        <v>4516</v>
      </c>
      <c r="P28" s="140" t="s">
        <v>4517</v>
      </c>
      <c r="Q28" s="133" t="s">
        <v>4443</v>
      </c>
      <c r="R28" s="139" t="s">
        <v>4470</v>
      </c>
      <c r="S28" s="141" t="s">
        <v>4478</v>
      </c>
      <c r="T28" s="140" t="s">
        <v>4446</v>
      </c>
      <c r="U28" s="753">
        <v>250</v>
      </c>
      <c r="V28" s="753">
        <v>250</v>
      </c>
      <c r="W28" s="758">
        <v>0</v>
      </c>
      <c r="X28" s="144" t="s">
        <v>4518</v>
      </c>
      <c r="Y28" s="748" t="s">
        <v>4435</v>
      </c>
    </row>
    <row r="29" spans="1:25" ht="54">
      <c r="A29" s="128">
        <v>25</v>
      </c>
      <c r="B29" s="129" t="s">
        <v>4436</v>
      </c>
      <c r="C29" s="130" t="s">
        <v>4519</v>
      </c>
      <c r="D29" s="185" t="s">
        <v>4520</v>
      </c>
      <c r="E29" s="132" t="s">
        <v>4521</v>
      </c>
      <c r="F29" s="133" t="s">
        <v>4226</v>
      </c>
      <c r="G29" s="134" t="s">
        <v>4251</v>
      </c>
      <c r="H29" s="132" t="s">
        <v>4522</v>
      </c>
      <c r="I29" s="185" t="s">
        <v>555</v>
      </c>
      <c r="J29" s="750">
        <v>1500</v>
      </c>
      <c r="K29" s="751">
        <v>0</v>
      </c>
      <c r="L29" s="752">
        <v>0</v>
      </c>
      <c r="M29" s="752">
        <v>1500</v>
      </c>
      <c r="N29" s="753">
        <v>0</v>
      </c>
      <c r="O29" s="139" t="s">
        <v>4441</v>
      </c>
      <c r="P29" s="140" t="s">
        <v>4523</v>
      </c>
      <c r="Q29" s="133" t="s">
        <v>4443</v>
      </c>
      <c r="R29" s="139" t="s">
        <v>4470</v>
      </c>
      <c r="S29" s="141" t="s">
        <v>4524</v>
      </c>
      <c r="T29" s="140" t="s">
        <v>4472</v>
      </c>
      <c r="U29" s="753">
        <v>280</v>
      </c>
      <c r="V29" s="753">
        <v>278</v>
      </c>
      <c r="W29" s="758">
        <v>2</v>
      </c>
      <c r="X29" s="144" t="s">
        <v>4525</v>
      </c>
      <c r="Y29" s="748" t="s">
        <v>4435</v>
      </c>
    </row>
    <row r="30" spans="1:25" ht="54">
      <c r="A30" s="128">
        <v>26</v>
      </c>
      <c r="B30" s="129" t="s">
        <v>4436</v>
      </c>
      <c r="C30" s="130" t="s">
        <v>4526</v>
      </c>
      <c r="D30" s="185" t="s">
        <v>4527</v>
      </c>
      <c r="E30" s="132" t="s">
        <v>4528</v>
      </c>
      <c r="F30" s="133" t="s">
        <v>4221</v>
      </c>
      <c r="G30" s="134" t="s">
        <v>4252</v>
      </c>
      <c r="H30" s="132" t="s">
        <v>4529</v>
      </c>
      <c r="I30" s="185" t="s">
        <v>4253</v>
      </c>
      <c r="J30" s="750">
        <v>230</v>
      </c>
      <c r="K30" s="751">
        <v>0</v>
      </c>
      <c r="L30" s="752">
        <v>0</v>
      </c>
      <c r="M30" s="752">
        <v>230</v>
      </c>
      <c r="N30" s="753">
        <v>0</v>
      </c>
      <c r="O30" s="139" t="s">
        <v>4530</v>
      </c>
      <c r="P30" s="140" t="s">
        <v>4531</v>
      </c>
      <c r="Q30" s="133" t="s">
        <v>4443</v>
      </c>
      <c r="R30" s="139" t="s">
        <v>4444</v>
      </c>
      <c r="S30" s="141" t="s">
        <v>4532</v>
      </c>
      <c r="T30" s="140" t="s">
        <v>4533</v>
      </c>
      <c r="U30" s="753">
        <v>100</v>
      </c>
      <c r="V30" s="753">
        <v>99.9</v>
      </c>
      <c r="W30" s="758">
        <v>0</v>
      </c>
      <c r="X30" s="144" t="s">
        <v>4534</v>
      </c>
      <c r="Y30" s="748" t="s">
        <v>4435</v>
      </c>
    </row>
    <row r="31" spans="1:25" ht="54">
      <c r="A31" s="128">
        <v>27</v>
      </c>
      <c r="B31" s="129" t="s">
        <v>4436</v>
      </c>
      <c r="C31" s="130" t="s">
        <v>4519</v>
      </c>
      <c r="D31" s="185" t="s">
        <v>4535</v>
      </c>
      <c r="E31" s="132" t="s">
        <v>4475</v>
      </c>
      <c r="F31" s="133" t="s">
        <v>4221</v>
      </c>
      <c r="G31" s="134" t="s">
        <v>4254</v>
      </c>
      <c r="H31" s="132" t="s">
        <v>4522</v>
      </c>
      <c r="I31" s="185" t="s">
        <v>4536</v>
      </c>
      <c r="J31" s="750">
        <v>400</v>
      </c>
      <c r="K31" s="751">
        <v>0</v>
      </c>
      <c r="L31" s="752">
        <v>0</v>
      </c>
      <c r="M31" s="752">
        <v>400</v>
      </c>
      <c r="N31" s="753">
        <v>0</v>
      </c>
      <c r="O31" s="139" t="s">
        <v>4490</v>
      </c>
      <c r="P31" s="140" t="s">
        <v>4537</v>
      </c>
      <c r="Q31" s="133" t="s">
        <v>4443</v>
      </c>
      <c r="R31" s="139" t="s">
        <v>4470</v>
      </c>
      <c r="S31" s="141" t="s">
        <v>4538</v>
      </c>
      <c r="T31" s="140" t="s">
        <v>4472</v>
      </c>
      <c r="U31" s="753">
        <v>40</v>
      </c>
      <c r="V31" s="753">
        <v>39</v>
      </c>
      <c r="W31" s="758">
        <v>1</v>
      </c>
      <c r="X31" s="144" t="s">
        <v>4539</v>
      </c>
      <c r="Y31" s="748" t="s">
        <v>4435</v>
      </c>
    </row>
    <row r="32" spans="1:25" ht="40.5">
      <c r="A32" s="128">
        <v>28</v>
      </c>
      <c r="B32" s="129" t="s">
        <v>4436</v>
      </c>
      <c r="C32" s="130" t="s">
        <v>4519</v>
      </c>
      <c r="D32" s="185" t="s">
        <v>4540</v>
      </c>
      <c r="E32" s="132" t="s">
        <v>4541</v>
      </c>
      <c r="F32" s="133" t="s">
        <v>4220</v>
      </c>
      <c r="G32" s="134" t="s">
        <v>4542</v>
      </c>
      <c r="H32" s="132" t="s">
        <v>4543</v>
      </c>
      <c r="I32" s="185" t="s">
        <v>555</v>
      </c>
      <c r="J32" s="750">
        <v>285</v>
      </c>
      <c r="K32" s="751">
        <v>0</v>
      </c>
      <c r="L32" s="752">
        <v>0</v>
      </c>
      <c r="M32" s="752">
        <v>285</v>
      </c>
      <c r="N32" s="753">
        <v>0</v>
      </c>
      <c r="O32" s="139" t="s">
        <v>4530</v>
      </c>
      <c r="P32" s="140" t="s">
        <v>4544</v>
      </c>
      <c r="Q32" s="133" t="s">
        <v>4443</v>
      </c>
      <c r="R32" s="139" t="s">
        <v>4492</v>
      </c>
      <c r="S32" s="141" t="s">
        <v>4478</v>
      </c>
      <c r="T32" s="140" t="s">
        <v>4446</v>
      </c>
      <c r="U32" s="753">
        <f>SUM(V32:W32)</f>
        <v>40</v>
      </c>
      <c r="V32" s="753">
        <v>40</v>
      </c>
      <c r="W32" s="758">
        <v>0</v>
      </c>
      <c r="X32" s="144" t="s">
        <v>4545</v>
      </c>
      <c r="Y32" s="748" t="s">
        <v>4435</v>
      </c>
    </row>
    <row r="33" spans="1:25" ht="40.5">
      <c r="A33" s="128">
        <v>29</v>
      </c>
      <c r="B33" s="129" t="s">
        <v>4436</v>
      </c>
      <c r="C33" s="130" t="s">
        <v>4546</v>
      </c>
      <c r="D33" s="185" t="s">
        <v>4547</v>
      </c>
      <c r="E33" s="132" t="s">
        <v>4548</v>
      </c>
      <c r="F33" s="133" t="s">
        <v>4221</v>
      </c>
      <c r="G33" s="134" t="s">
        <v>4255</v>
      </c>
      <c r="H33" s="132" t="s">
        <v>4549</v>
      </c>
      <c r="I33" s="185" t="s">
        <v>4550</v>
      </c>
      <c r="J33" s="750">
        <v>220</v>
      </c>
      <c r="K33" s="751">
        <v>0</v>
      </c>
      <c r="L33" s="752">
        <v>0</v>
      </c>
      <c r="M33" s="752">
        <v>220</v>
      </c>
      <c r="N33" s="753">
        <v>0</v>
      </c>
      <c r="O33" s="139" t="s">
        <v>4441</v>
      </c>
      <c r="P33" s="140" t="s">
        <v>4551</v>
      </c>
      <c r="Q33" s="133" t="s">
        <v>4443</v>
      </c>
      <c r="R33" s="139" t="s">
        <v>4444</v>
      </c>
      <c r="S33" s="141" t="s">
        <v>4552</v>
      </c>
      <c r="T33" s="140" t="s">
        <v>4472</v>
      </c>
      <c r="U33" s="753">
        <v>13</v>
      </c>
      <c r="V33" s="753">
        <v>13</v>
      </c>
      <c r="W33" s="758">
        <v>0</v>
      </c>
      <c r="X33" s="144" t="s">
        <v>4553</v>
      </c>
      <c r="Y33" s="748" t="s">
        <v>4435</v>
      </c>
    </row>
    <row r="34" spans="1:25" ht="40.5">
      <c r="A34" s="128">
        <v>30</v>
      </c>
      <c r="B34" s="129" t="s">
        <v>4436</v>
      </c>
      <c r="C34" s="130" t="s">
        <v>4546</v>
      </c>
      <c r="D34" s="185" t="s">
        <v>4554</v>
      </c>
      <c r="E34" s="132" t="s">
        <v>4555</v>
      </c>
      <c r="F34" s="133" t="s">
        <v>4221</v>
      </c>
      <c r="G34" s="134" t="s">
        <v>4556</v>
      </c>
      <c r="H34" s="132" t="s">
        <v>4557</v>
      </c>
      <c r="I34" s="185" t="s">
        <v>4506</v>
      </c>
      <c r="J34" s="750">
        <v>100</v>
      </c>
      <c r="K34" s="751">
        <v>0</v>
      </c>
      <c r="L34" s="752">
        <v>0</v>
      </c>
      <c r="M34" s="752">
        <v>100</v>
      </c>
      <c r="N34" s="753">
        <v>0</v>
      </c>
      <c r="O34" s="139" t="s">
        <v>4441</v>
      </c>
      <c r="P34" s="140" t="s">
        <v>4558</v>
      </c>
      <c r="Q34" s="133" t="s">
        <v>4443</v>
      </c>
      <c r="R34" s="139" t="s">
        <v>4559</v>
      </c>
      <c r="S34" s="141" t="s">
        <v>4552</v>
      </c>
      <c r="T34" s="140" t="s">
        <v>4472</v>
      </c>
      <c r="U34" s="753">
        <v>20</v>
      </c>
      <c r="V34" s="753">
        <v>17</v>
      </c>
      <c r="W34" s="758">
        <v>3</v>
      </c>
      <c r="X34" s="144" t="s">
        <v>4560</v>
      </c>
      <c r="Y34" s="748" t="s">
        <v>4435</v>
      </c>
    </row>
    <row r="35" spans="1:25" ht="40.5">
      <c r="A35" s="128">
        <v>31</v>
      </c>
      <c r="B35" s="129" t="s">
        <v>4436</v>
      </c>
      <c r="C35" s="130" t="s">
        <v>4546</v>
      </c>
      <c r="D35" s="185" t="s">
        <v>4561</v>
      </c>
      <c r="E35" s="132" t="s">
        <v>4562</v>
      </c>
      <c r="F35" s="133" t="s">
        <v>4221</v>
      </c>
      <c r="G35" s="134" t="s">
        <v>4256</v>
      </c>
      <c r="H35" s="132" t="s">
        <v>4557</v>
      </c>
      <c r="I35" s="185" t="s">
        <v>4563</v>
      </c>
      <c r="J35" s="750">
        <v>100</v>
      </c>
      <c r="K35" s="751">
        <v>0</v>
      </c>
      <c r="L35" s="752">
        <v>0</v>
      </c>
      <c r="M35" s="752">
        <v>100</v>
      </c>
      <c r="N35" s="753">
        <v>0</v>
      </c>
      <c r="O35" s="139" t="s">
        <v>4441</v>
      </c>
      <c r="P35" s="140" t="s">
        <v>4558</v>
      </c>
      <c r="Q35" s="133" t="s">
        <v>4443</v>
      </c>
      <c r="R35" s="139" t="s">
        <v>4559</v>
      </c>
      <c r="S35" s="141" t="s">
        <v>4552</v>
      </c>
      <c r="T35" s="140" t="s">
        <v>4472</v>
      </c>
      <c r="U35" s="753">
        <v>15</v>
      </c>
      <c r="V35" s="753">
        <v>13</v>
      </c>
      <c r="W35" s="758">
        <v>2</v>
      </c>
      <c r="X35" s="144" t="s">
        <v>4564</v>
      </c>
      <c r="Y35" s="748" t="s">
        <v>4435</v>
      </c>
    </row>
    <row r="36" spans="1:25" ht="135">
      <c r="A36" s="128">
        <v>32</v>
      </c>
      <c r="B36" s="129" t="s">
        <v>4436</v>
      </c>
      <c r="C36" s="130" t="s">
        <v>4565</v>
      </c>
      <c r="D36" s="185" t="s">
        <v>4566</v>
      </c>
      <c r="E36" s="132" t="s">
        <v>4567</v>
      </c>
      <c r="F36" s="133" t="s">
        <v>4224</v>
      </c>
      <c r="G36" s="134" t="s">
        <v>4568</v>
      </c>
      <c r="H36" s="132" t="s">
        <v>4569</v>
      </c>
      <c r="I36" s="185" t="s">
        <v>1636</v>
      </c>
      <c r="J36" s="750">
        <f>SUM(K36:N36)</f>
        <v>897</v>
      </c>
      <c r="K36" s="751">
        <v>200</v>
      </c>
      <c r="L36" s="752">
        <v>0</v>
      </c>
      <c r="M36" s="752">
        <v>579</v>
      </c>
      <c r="N36" s="753">
        <v>118</v>
      </c>
      <c r="O36" s="139" t="s">
        <v>4441</v>
      </c>
      <c r="P36" s="140" t="s">
        <v>4570</v>
      </c>
      <c r="Q36" s="133" t="s">
        <v>4443</v>
      </c>
      <c r="R36" s="139" t="s">
        <v>4571</v>
      </c>
      <c r="S36" s="141" t="s">
        <v>4572</v>
      </c>
      <c r="T36" s="140" t="s">
        <v>4446</v>
      </c>
      <c r="U36" s="753">
        <v>108</v>
      </c>
      <c r="V36" s="753">
        <v>105</v>
      </c>
      <c r="W36" s="758">
        <v>3</v>
      </c>
      <c r="X36" s="144" t="s">
        <v>4573</v>
      </c>
      <c r="Y36" s="748" t="s">
        <v>4435</v>
      </c>
    </row>
    <row r="37" spans="1:25" ht="67.5">
      <c r="A37" s="128">
        <v>33</v>
      </c>
      <c r="B37" s="129" t="s">
        <v>4436</v>
      </c>
      <c r="C37" s="130" t="s">
        <v>4565</v>
      </c>
      <c r="D37" s="185" t="s">
        <v>4574</v>
      </c>
      <c r="E37" s="132" t="s">
        <v>4575</v>
      </c>
      <c r="F37" s="133" t="s">
        <v>4223</v>
      </c>
      <c r="G37" s="134" t="s">
        <v>4576</v>
      </c>
      <c r="H37" s="132" t="s">
        <v>4577</v>
      </c>
      <c r="I37" s="185" t="s">
        <v>4578</v>
      </c>
      <c r="J37" s="750">
        <f>SUM(K37:N37)</f>
        <v>170</v>
      </c>
      <c r="K37" s="751">
        <v>0</v>
      </c>
      <c r="L37" s="752">
        <v>0</v>
      </c>
      <c r="M37" s="752">
        <v>170</v>
      </c>
      <c r="N37" s="753">
        <v>0</v>
      </c>
      <c r="O37" s="139" t="s">
        <v>4490</v>
      </c>
      <c r="P37" s="140" t="s">
        <v>4579</v>
      </c>
      <c r="Q37" s="133" t="s">
        <v>4443</v>
      </c>
      <c r="R37" s="139" t="s">
        <v>4444</v>
      </c>
      <c r="S37" s="141" t="s">
        <v>4580</v>
      </c>
      <c r="T37" s="140" t="s">
        <v>4446</v>
      </c>
      <c r="U37" s="753">
        <v>15</v>
      </c>
      <c r="V37" s="753">
        <v>15</v>
      </c>
      <c r="W37" s="758"/>
      <c r="X37" s="144" t="s">
        <v>4581</v>
      </c>
      <c r="Y37" s="748" t="s">
        <v>4435</v>
      </c>
    </row>
    <row r="38" spans="1:25" ht="94.5">
      <c r="A38" s="128">
        <v>34</v>
      </c>
      <c r="B38" s="129" t="s">
        <v>4436</v>
      </c>
      <c r="C38" s="130" t="s">
        <v>4582</v>
      </c>
      <c r="D38" s="185" t="s">
        <v>4583</v>
      </c>
      <c r="E38" s="132" t="s">
        <v>4513</v>
      </c>
      <c r="F38" s="133" t="s">
        <v>4220</v>
      </c>
      <c r="G38" s="134" t="s">
        <v>4584</v>
      </c>
      <c r="H38" s="132" t="s">
        <v>4585</v>
      </c>
      <c r="I38" s="185" t="s">
        <v>4257</v>
      </c>
      <c r="J38" s="750">
        <v>726</v>
      </c>
      <c r="K38" s="751">
        <v>84</v>
      </c>
      <c r="L38" s="752">
        <v>42</v>
      </c>
      <c r="M38" s="752">
        <v>600</v>
      </c>
      <c r="N38" s="753">
        <v>0</v>
      </c>
      <c r="O38" s="139" t="s">
        <v>4586</v>
      </c>
      <c r="P38" s="140" t="s">
        <v>4587</v>
      </c>
      <c r="Q38" s="133" t="s">
        <v>4443</v>
      </c>
      <c r="R38" s="139" t="s">
        <v>4588</v>
      </c>
      <c r="S38" s="141" t="s">
        <v>4478</v>
      </c>
      <c r="T38" s="140" t="s">
        <v>4446</v>
      </c>
      <c r="U38" s="753">
        <v>138</v>
      </c>
      <c r="V38" s="753">
        <v>138</v>
      </c>
      <c r="W38" s="758">
        <v>0</v>
      </c>
      <c r="X38" s="144" t="s">
        <v>4518</v>
      </c>
      <c r="Y38" s="748" t="s">
        <v>4589</v>
      </c>
    </row>
    <row r="39" spans="1:25" ht="67.5">
      <c r="A39" s="128">
        <v>35</v>
      </c>
      <c r="B39" s="129" t="s">
        <v>4436</v>
      </c>
      <c r="C39" s="130" t="s">
        <v>4582</v>
      </c>
      <c r="D39" s="185" t="s">
        <v>4590</v>
      </c>
      <c r="E39" s="132" t="s">
        <v>4591</v>
      </c>
      <c r="F39" s="133" t="s">
        <v>4220</v>
      </c>
      <c r="G39" s="134" t="s">
        <v>4258</v>
      </c>
      <c r="H39" s="132" t="s">
        <v>4592</v>
      </c>
      <c r="I39" s="185" t="s">
        <v>4259</v>
      </c>
      <c r="J39" s="750">
        <v>150</v>
      </c>
      <c r="K39" s="751">
        <v>0</v>
      </c>
      <c r="L39" s="752">
        <v>0</v>
      </c>
      <c r="M39" s="752">
        <v>150</v>
      </c>
      <c r="N39" s="753">
        <v>0</v>
      </c>
      <c r="O39" s="139" t="s">
        <v>4441</v>
      </c>
      <c r="P39" s="140" t="s">
        <v>4593</v>
      </c>
      <c r="Q39" s="133" t="s">
        <v>4443</v>
      </c>
      <c r="R39" s="139" t="s">
        <v>4588</v>
      </c>
      <c r="S39" s="141" t="s">
        <v>4478</v>
      </c>
      <c r="T39" s="140" t="s">
        <v>4472</v>
      </c>
      <c r="U39" s="753">
        <v>3</v>
      </c>
      <c r="V39" s="753">
        <v>3</v>
      </c>
      <c r="W39" s="758">
        <v>0</v>
      </c>
      <c r="X39" s="144" t="s">
        <v>4518</v>
      </c>
      <c r="Y39" s="748" t="s">
        <v>4435</v>
      </c>
    </row>
    <row r="40" spans="1:25" s="400" customFormat="1" ht="81">
      <c r="A40" s="128">
        <v>36</v>
      </c>
      <c r="B40" s="129" t="s">
        <v>4436</v>
      </c>
      <c r="C40" s="130" t="s">
        <v>4594</v>
      </c>
      <c r="D40" s="185" t="s">
        <v>4595</v>
      </c>
      <c r="E40" s="132" t="s">
        <v>4596</v>
      </c>
      <c r="F40" s="133" t="s">
        <v>4221</v>
      </c>
      <c r="G40" s="134" t="s">
        <v>4597</v>
      </c>
      <c r="H40" s="132" t="s">
        <v>4598</v>
      </c>
      <c r="I40" s="185" t="s">
        <v>4599</v>
      </c>
      <c r="J40" s="750">
        <f t="shared" ref="J40:J45" si="4">SUM(K40:N40)</f>
        <v>400</v>
      </c>
      <c r="K40" s="751">
        <v>0</v>
      </c>
      <c r="L40" s="752">
        <v>0</v>
      </c>
      <c r="M40" s="752">
        <v>400</v>
      </c>
      <c r="N40" s="753">
        <v>0</v>
      </c>
      <c r="O40" s="139" t="s">
        <v>4530</v>
      </c>
      <c r="P40" s="140" t="s">
        <v>4600</v>
      </c>
      <c r="Q40" s="133" t="s">
        <v>4443</v>
      </c>
      <c r="R40" s="139" t="s">
        <v>4492</v>
      </c>
      <c r="S40" s="141" t="s">
        <v>4478</v>
      </c>
      <c r="T40" s="140" t="s">
        <v>4509</v>
      </c>
      <c r="U40" s="753">
        <v>600</v>
      </c>
      <c r="V40" s="753">
        <v>600</v>
      </c>
      <c r="W40" s="758">
        <v>0</v>
      </c>
      <c r="X40" s="144" t="s">
        <v>4601</v>
      </c>
      <c r="Y40" s="748" t="s">
        <v>4435</v>
      </c>
    </row>
    <row r="41" spans="1:25" s="400" customFormat="1" ht="108">
      <c r="A41" s="128">
        <v>37</v>
      </c>
      <c r="B41" s="129" t="s">
        <v>4436</v>
      </c>
      <c r="C41" s="130" t="s">
        <v>4594</v>
      </c>
      <c r="D41" s="185" t="s">
        <v>4602</v>
      </c>
      <c r="E41" s="132" t="s">
        <v>4603</v>
      </c>
      <c r="F41" s="133" t="s">
        <v>4220</v>
      </c>
      <c r="G41" s="134" t="s">
        <v>4604</v>
      </c>
      <c r="H41" s="132" t="s">
        <v>4605</v>
      </c>
      <c r="I41" s="185" t="s">
        <v>4606</v>
      </c>
      <c r="J41" s="750">
        <f t="shared" si="4"/>
        <v>420</v>
      </c>
      <c r="K41" s="751">
        <v>0</v>
      </c>
      <c r="L41" s="752">
        <v>0</v>
      </c>
      <c r="M41" s="752">
        <v>420</v>
      </c>
      <c r="N41" s="753">
        <v>0</v>
      </c>
      <c r="O41" s="139" t="s">
        <v>4530</v>
      </c>
      <c r="P41" s="140" t="s">
        <v>4607</v>
      </c>
      <c r="Q41" s="133" t="s">
        <v>4443</v>
      </c>
      <c r="R41" s="139" t="s">
        <v>4492</v>
      </c>
      <c r="S41" s="141" t="s">
        <v>4478</v>
      </c>
      <c r="T41" s="140" t="s">
        <v>4509</v>
      </c>
      <c r="U41" s="753">
        <v>800</v>
      </c>
      <c r="V41" s="753">
        <v>800</v>
      </c>
      <c r="W41" s="758">
        <v>0</v>
      </c>
      <c r="X41" s="144" t="s">
        <v>4601</v>
      </c>
      <c r="Y41" s="748" t="s">
        <v>4435</v>
      </c>
    </row>
    <row r="42" spans="1:25" s="400" customFormat="1" ht="67.5">
      <c r="A42" s="128">
        <v>38</v>
      </c>
      <c r="B42" s="129" t="s">
        <v>4436</v>
      </c>
      <c r="C42" s="130" t="s">
        <v>4594</v>
      </c>
      <c r="D42" s="185" t="s">
        <v>4608</v>
      </c>
      <c r="E42" s="132" t="s">
        <v>4609</v>
      </c>
      <c r="F42" s="133" t="s">
        <v>4217</v>
      </c>
      <c r="G42" s="134" t="s">
        <v>4260</v>
      </c>
      <c r="H42" s="132" t="s">
        <v>4610</v>
      </c>
      <c r="I42" s="185" t="s">
        <v>4238</v>
      </c>
      <c r="J42" s="750">
        <f t="shared" si="4"/>
        <v>315</v>
      </c>
      <c r="K42" s="751">
        <v>160</v>
      </c>
      <c r="L42" s="752">
        <v>0</v>
      </c>
      <c r="M42" s="752">
        <v>75</v>
      </c>
      <c r="N42" s="753">
        <v>80</v>
      </c>
      <c r="O42" s="139" t="s">
        <v>4441</v>
      </c>
      <c r="P42" s="140" t="s">
        <v>4611</v>
      </c>
      <c r="Q42" s="133" t="s">
        <v>4443</v>
      </c>
      <c r="R42" s="139" t="s">
        <v>4612</v>
      </c>
      <c r="S42" s="141" t="s">
        <v>4613</v>
      </c>
      <c r="T42" s="140" t="s">
        <v>4472</v>
      </c>
      <c r="U42" s="753">
        <v>11</v>
      </c>
      <c r="V42" s="753">
        <v>11</v>
      </c>
      <c r="W42" s="758">
        <v>0</v>
      </c>
      <c r="X42" s="144" t="s">
        <v>4614</v>
      </c>
      <c r="Y42" s="748" t="s">
        <v>4435</v>
      </c>
    </row>
    <row r="43" spans="1:25" s="400" customFormat="1" ht="40.5">
      <c r="A43" s="128">
        <v>39</v>
      </c>
      <c r="B43" s="129" t="s">
        <v>4436</v>
      </c>
      <c r="C43" s="130" t="s">
        <v>4594</v>
      </c>
      <c r="D43" s="185" t="s">
        <v>4615</v>
      </c>
      <c r="E43" s="132" t="s">
        <v>4616</v>
      </c>
      <c r="F43" s="133" t="s">
        <v>4228</v>
      </c>
      <c r="G43" s="134" t="s">
        <v>4261</v>
      </c>
      <c r="H43" s="132" t="s">
        <v>4617</v>
      </c>
      <c r="I43" s="185" t="s">
        <v>4262</v>
      </c>
      <c r="J43" s="750">
        <f t="shared" si="4"/>
        <v>90</v>
      </c>
      <c r="K43" s="751">
        <v>0</v>
      </c>
      <c r="L43" s="752">
        <v>0</v>
      </c>
      <c r="M43" s="752">
        <v>90</v>
      </c>
      <c r="N43" s="753">
        <v>0</v>
      </c>
      <c r="O43" s="139" t="s">
        <v>4441</v>
      </c>
      <c r="P43" s="140" t="s">
        <v>4618</v>
      </c>
      <c r="Q43" s="133" t="s">
        <v>4443</v>
      </c>
      <c r="R43" s="139" t="s">
        <v>4444</v>
      </c>
      <c r="S43" s="141" t="s">
        <v>4619</v>
      </c>
      <c r="T43" s="140" t="s">
        <v>4472</v>
      </c>
      <c r="U43" s="753">
        <v>80</v>
      </c>
      <c r="V43" s="753">
        <v>80</v>
      </c>
      <c r="W43" s="758">
        <v>0</v>
      </c>
      <c r="X43" s="144" t="s">
        <v>4620</v>
      </c>
      <c r="Y43" s="748" t="s">
        <v>4435</v>
      </c>
    </row>
    <row r="44" spans="1:25" s="400" customFormat="1" ht="108">
      <c r="A44" s="128">
        <v>40</v>
      </c>
      <c r="B44" s="129" t="s">
        <v>4436</v>
      </c>
      <c r="C44" s="130" t="s">
        <v>4594</v>
      </c>
      <c r="D44" s="185" t="s">
        <v>4621</v>
      </c>
      <c r="E44" s="132" t="s">
        <v>4513</v>
      </c>
      <c r="F44" s="133" t="s">
        <v>4220</v>
      </c>
      <c r="G44" s="134" t="s">
        <v>4622</v>
      </c>
      <c r="H44" s="132" t="s">
        <v>4623</v>
      </c>
      <c r="I44" s="185" t="s">
        <v>1630</v>
      </c>
      <c r="J44" s="750">
        <f t="shared" si="4"/>
        <v>480</v>
      </c>
      <c r="K44" s="751">
        <v>0</v>
      </c>
      <c r="L44" s="752">
        <v>0</v>
      </c>
      <c r="M44" s="752">
        <v>380</v>
      </c>
      <c r="N44" s="753">
        <v>100</v>
      </c>
      <c r="O44" s="139" t="s">
        <v>4441</v>
      </c>
      <c r="P44" s="140" t="s">
        <v>4624</v>
      </c>
      <c r="Q44" s="133" t="s">
        <v>4443</v>
      </c>
      <c r="R44" s="139" t="s">
        <v>4492</v>
      </c>
      <c r="S44" s="141" t="s">
        <v>4613</v>
      </c>
      <c r="T44" s="140" t="s">
        <v>4472</v>
      </c>
      <c r="U44" s="753">
        <v>360</v>
      </c>
      <c r="V44" s="753">
        <v>360</v>
      </c>
      <c r="W44" s="758">
        <v>0</v>
      </c>
      <c r="X44" s="144" t="s">
        <v>4614</v>
      </c>
      <c r="Y44" s="748" t="s">
        <v>4435</v>
      </c>
    </row>
    <row r="45" spans="1:25" s="400" customFormat="1" ht="67.5">
      <c r="A45" s="128">
        <v>41</v>
      </c>
      <c r="B45" s="129" t="s">
        <v>4436</v>
      </c>
      <c r="C45" s="130" t="s">
        <v>4594</v>
      </c>
      <c r="D45" s="185" t="s">
        <v>4625</v>
      </c>
      <c r="E45" s="132" t="s">
        <v>4626</v>
      </c>
      <c r="F45" s="133" t="s">
        <v>4844</v>
      </c>
      <c r="G45" s="134" t="s">
        <v>4263</v>
      </c>
      <c r="H45" s="132" t="s">
        <v>4627</v>
      </c>
      <c r="I45" s="185" t="s">
        <v>486</v>
      </c>
      <c r="J45" s="750">
        <f t="shared" si="4"/>
        <v>2100</v>
      </c>
      <c r="K45" s="751">
        <v>100</v>
      </c>
      <c r="L45" s="752">
        <v>1800</v>
      </c>
      <c r="M45" s="752">
        <v>100</v>
      </c>
      <c r="N45" s="753">
        <v>100</v>
      </c>
      <c r="O45" s="139" t="s">
        <v>4441</v>
      </c>
      <c r="P45" s="140" t="s">
        <v>4628</v>
      </c>
      <c r="Q45" s="133" t="s">
        <v>4443</v>
      </c>
      <c r="R45" s="139" t="s">
        <v>4629</v>
      </c>
      <c r="S45" s="141" t="s">
        <v>4630</v>
      </c>
      <c r="T45" s="140" t="s">
        <v>4472</v>
      </c>
      <c r="U45" s="753">
        <v>17</v>
      </c>
      <c r="V45" s="753">
        <v>17</v>
      </c>
      <c r="W45" s="758">
        <v>0</v>
      </c>
      <c r="X45" s="144" t="s">
        <v>4631</v>
      </c>
      <c r="Y45" s="748" t="s">
        <v>4435</v>
      </c>
    </row>
    <row r="46" spans="1:25" s="738" customFormat="1" ht="67.5">
      <c r="A46" s="128">
        <v>42</v>
      </c>
      <c r="B46" s="129" t="s">
        <v>4436</v>
      </c>
      <c r="C46" s="130" t="s">
        <v>4594</v>
      </c>
      <c r="D46" s="185" t="s">
        <v>4632</v>
      </c>
      <c r="E46" s="132" t="s">
        <v>4548</v>
      </c>
      <c r="F46" s="133" t="s">
        <v>4221</v>
      </c>
      <c r="G46" s="134" t="s">
        <v>4264</v>
      </c>
      <c r="H46" s="132" t="s">
        <v>4633</v>
      </c>
      <c r="I46" s="185" t="s">
        <v>4265</v>
      </c>
      <c r="J46" s="750">
        <v>200</v>
      </c>
      <c r="K46" s="751">
        <v>0</v>
      </c>
      <c r="L46" s="752">
        <v>0</v>
      </c>
      <c r="M46" s="752">
        <v>200</v>
      </c>
      <c r="N46" s="753">
        <v>0</v>
      </c>
      <c r="O46" s="139" t="s">
        <v>4441</v>
      </c>
      <c r="P46" s="140" t="s">
        <v>4634</v>
      </c>
      <c r="Q46" s="133" t="s">
        <v>4443</v>
      </c>
      <c r="R46" s="139" t="s">
        <v>4635</v>
      </c>
      <c r="S46" s="141" t="s">
        <v>4478</v>
      </c>
      <c r="T46" s="140" t="s">
        <v>4446</v>
      </c>
      <c r="U46" s="753">
        <v>15</v>
      </c>
      <c r="V46" s="753">
        <v>14</v>
      </c>
      <c r="W46" s="758">
        <v>1</v>
      </c>
      <c r="X46" s="144" t="s">
        <v>4636</v>
      </c>
      <c r="Y46" s="748" t="s">
        <v>4435</v>
      </c>
    </row>
    <row r="47" spans="1:25" ht="40.5">
      <c r="A47" s="128">
        <v>43</v>
      </c>
      <c r="B47" s="129" t="s">
        <v>4436</v>
      </c>
      <c r="C47" s="130" t="s">
        <v>4637</v>
      </c>
      <c r="D47" s="185" t="s">
        <v>4638</v>
      </c>
      <c r="E47" s="132" t="s">
        <v>4616</v>
      </c>
      <c r="F47" s="133" t="s">
        <v>4221</v>
      </c>
      <c r="G47" s="134" t="s">
        <v>4266</v>
      </c>
      <c r="H47" s="132" t="s">
        <v>4639</v>
      </c>
      <c r="I47" s="185" t="s">
        <v>4640</v>
      </c>
      <c r="J47" s="750">
        <v>110</v>
      </c>
      <c r="K47" s="751">
        <v>0</v>
      </c>
      <c r="L47" s="752">
        <v>0</v>
      </c>
      <c r="M47" s="752">
        <v>110</v>
      </c>
      <c r="N47" s="753">
        <v>0</v>
      </c>
      <c r="O47" s="139" t="s">
        <v>4441</v>
      </c>
      <c r="P47" s="140" t="s">
        <v>4641</v>
      </c>
      <c r="Q47" s="133" t="s">
        <v>4443</v>
      </c>
      <c r="R47" s="139" t="s">
        <v>4642</v>
      </c>
      <c r="S47" s="141" t="s">
        <v>4478</v>
      </c>
      <c r="T47" s="140" t="s">
        <v>4446</v>
      </c>
      <c r="U47" s="753">
        <v>3</v>
      </c>
      <c r="V47" s="753">
        <v>3</v>
      </c>
      <c r="W47" s="758">
        <v>0</v>
      </c>
      <c r="X47" s="144" t="s">
        <v>4643</v>
      </c>
      <c r="Y47" s="748" t="s">
        <v>4435</v>
      </c>
    </row>
    <row r="48" spans="1:25" ht="67.5">
      <c r="A48" s="128">
        <v>44</v>
      </c>
      <c r="B48" s="129" t="s">
        <v>4436</v>
      </c>
      <c r="C48" s="130" t="s">
        <v>4637</v>
      </c>
      <c r="D48" s="185" t="s">
        <v>4644</v>
      </c>
      <c r="E48" s="132" t="s">
        <v>4645</v>
      </c>
      <c r="F48" s="133" t="s">
        <v>4845</v>
      </c>
      <c r="G48" s="134" t="s">
        <v>4267</v>
      </c>
      <c r="H48" s="132" t="s">
        <v>4646</v>
      </c>
      <c r="I48" s="185" t="s">
        <v>4647</v>
      </c>
      <c r="J48" s="750">
        <v>60</v>
      </c>
      <c r="K48" s="751">
        <v>0</v>
      </c>
      <c r="L48" s="752">
        <v>0</v>
      </c>
      <c r="M48" s="752">
        <v>60</v>
      </c>
      <c r="N48" s="753">
        <v>0</v>
      </c>
      <c r="O48" s="139" t="s">
        <v>4441</v>
      </c>
      <c r="P48" s="140" t="s">
        <v>4648</v>
      </c>
      <c r="Q48" s="133" t="s">
        <v>4443</v>
      </c>
      <c r="R48" s="139" t="s">
        <v>4642</v>
      </c>
      <c r="S48" s="141" t="s">
        <v>4478</v>
      </c>
      <c r="T48" s="140" t="s">
        <v>4446</v>
      </c>
      <c r="U48" s="753">
        <v>200</v>
      </c>
      <c r="V48" s="753">
        <v>200</v>
      </c>
      <c r="W48" s="758">
        <v>0</v>
      </c>
      <c r="X48" s="144" t="s">
        <v>4649</v>
      </c>
      <c r="Y48" s="748" t="s">
        <v>4435</v>
      </c>
    </row>
    <row r="49" spans="1:25" ht="54">
      <c r="A49" s="128">
        <v>45</v>
      </c>
      <c r="B49" s="129" t="s">
        <v>4436</v>
      </c>
      <c r="C49" s="130" t="s">
        <v>4637</v>
      </c>
      <c r="D49" s="185" t="s">
        <v>4650</v>
      </c>
      <c r="E49" s="132" t="s">
        <v>4488</v>
      </c>
      <c r="F49" s="133" t="s">
        <v>4846</v>
      </c>
      <c r="G49" s="134" t="s">
        <v>4651</v>
      </c>
      <c r="H49" s="132" t="s">
        <v>4646</v>
      </c>
      <c r="I49" s="185" t="s">
        <v>4652</v>
      </c>
      <c r="J49" s="750">
        <v>200</v>
      </c>
      <c r="K49" s="751">
        <v>0</v>
      </c>
      <c r="L49" s="752">
        <v>0</v>
      </c>
      <c r="M49" s="752">
        <v>200</v>
      </c>
      <c r="N49" s="753">
        <v>0</v>
      </c>
      <c r="O49" s="139" t="s">
        <v>4441</v>
      </c>
      <c r="P49" s="140" t="s">
        <v>4653</v>
      </c>
      <c r="Q49" s="133" t="s">
        <v>4443</v>
      </c>
      <c r="R49" s="139" t="s">
        <v>4642</v>
      </c>
      <c r="S49" s="141" t="s">
        <v>4478</v>
      </c>
      <c r="T49" s="140" t="s">
        <v>4446</v>
      </c>
      <c r="U49" s="753">
        <v>20</v>
      </c>
      <c r="V49" s="753">
        <v>20</v>
      </c>
      <c r="W49" s="758">
        <v>0</v>
      </c>
      <c r="X49" s="144" t="s">
        <v>4649</v>
      </c>
      <c r="Y49" s="748" t="s">
        <v>4435</v>
      </c>
    </row>
    <row r="50" spans="1:25" s="739" customFormat="1" ht="40.5">
      <c r="A50" s="128">
        <v>46</v>
      </c>
      <c r="B50" s="129" t="s">
        <v>4436</v>
      </c>
      <c r="C50" s="130" t="s">
        <v>4654</v>
      </c>
      <c r="D50" s="185" t="s">
        <v>4655</v>
      </c>
      <c r="E50" s="132" t="s">
        <v>4656</v>
      </c>
      <c r="F50" s="133" t="s">
        <v>4847</v>
      </c>
      <c r="G50" s="134" t="s">
        <v>4268</v>
      </c>
      <c r="H50" s="132" t="s">
        <v>4657</v>
      </c>
      <c r="I50" s="185" t="s">
        <v>4658</v>
      </c>
      <c r="J50" s="750">
        <v>600</v>
      </c>
      <c r="K50" s="751">
        <v>0</v>
      </c>
      <c r="L50" s="752">
        <v>100</v>
      </c>
      <c r="M50" s="752">
        <v>500</v>
      </c>
      <c r="N50" s="753">
        <v>0</v>
      </c>
      <c r="O50" s="139" t="s">
        <v>4530</v>
      </c>
      <c r="P50" s="140" t="s">
        <v>4659</v>
      </c>
      <c r="Q50" s="133" t="s">
        <v>4443</v>
      </c>
      <c r="R50" s="139" t="s">
        <v>4492</v>
      </c>
      <c r="S50" s="141" t="s">
        <v>4478</v>
      </c>
      <c r="T50" s="140" t="s">
        <v>4660</v>
      </c>
      <c r="U50" s="753">
        <v>122</v>
      </c>
      <c r="V50" s="753">
        <v>122</v>
      </c>
      <c r="W50" s="758">
        <v>0</v>
      </c>
      <c r="X50" s="144" t="s">
        <v>4661</v>
      </c>
      <c r="Y50" s="748" t="s">
        <v>4435</v>
      </c>
    </row>
    <row r="51" spans="1:25" s="739" customFormat="1" ht="40.5">
      <c r="A51" s="128">
        <v>47</v>
      </c>
      <c r="B51" s="129" t="s">
        <v>4436</v>
      </c>
      <c r="C51" s="130" t="s">
        <v>4654</v>
      </c>
      <c r="D51" s="185" t="s">
        <v>4662</v>
      </c>
      <c r="E51" s="132" t="s">
        <v>4513</v>
      </c>
      <c r="F51" s="133" t="s">
        <v>4220</v>
      </c>
      <c r="G51" s="134" t="s">
        <v>4269</v>
      </c>
      <c r="H51" s="132" t="s">
        <v>4663</v>
      </c>
      <c r="I51" s="185" t="s">
        <v>4664</v>
      </c>
      <c r="J51" s="750">
        <v>275</v>
      </c>
      <c r="K51" s="751">
        <v>0</v>
      </c>
      <c r="L51" s="752">
        <v>0</v>
      </c>
      <c r="M51" s="752">
        <v>275</v>
      </c>
      <c r="N51" s="753">
        <v>0</v>
      </c>
      <c r="O51" s="139" t="s">
        <v>4441</v>
      </c>
      <c r="P51" s="140" t="s">
        <v>4665</v>
      </c>
      <c r="Q51" s="133" t="s">
        <v>4443</v>
      </c>
      <c r="R51" s="139" t="s">
        <v>4492</v>
      </c>
      <c r="S51" s="141" t="s">
        <v>4478</v>
      </c>
      <c r="T51" s="140" t="s">
        <v>4660</v>
      </c>
      <c r="U51" s="753">
        <v>100</v>
      </c>
      <c r="V51" s="753">
        <v>100</v>
      </c>
      <c r="W51" s="758">
        <v>0</v>
      </c>
      <c r="X51" s="144" t="s">
        <v>4666</v>
      </c>
      <c r="Y51" s="748" t="s">
        <v>4435</v>
      </c>
    </row>
    <row r="52" spans="1:25" s="739" customFormat="1" ht="40.5">
      <c r="A52" s="128">
        <v>48</v>
      </c>
      <c r="B52" s="129" t="s">
        <v>4436</v>
      </c>
      <c r="C52" s="130" t="s">
        <v>4654</v>
      </c>
      <c r="D52" s="185" t="s">
        <v>4667</v>
      </c>
      <c r="E52" s="132" t="s">
        <v>4503</v>
      </c>
      <c r="F52" s="133" t="s">
        <v>85</v>
      </c>
      <c r="G52" s="134" t="s">
        <v>4270</v>
      </c>
      <c r="H52" s="132" t="s">
        <v>4668</v>
      </c>
      <c r="I52" s="185" t="s">
        <v>4669</v>
      </c>
      <c r="J52" s="750">
        <f>SUM(K52:N52)</f>
        <v>120</v>
      </c>
      <c r="K52" s="751">
        <v>0</v>
      </c>
      <c r="L52" s="752">
        <v>0</v>
      </c>
      <c r="M52" s="752">
        <v>80</v>
      </c>
      <c r="N52" s="753">
        <v>40</v>
      </c>
      <c r="O52" s="139" t="s">
        <v>4530</v>
      </c>
      <c r="P52" s="140" t="s">
        <v>4670</v>
      </c>
      <c r="Q52" s="133" t="s">
        <v>4443</v>
      </c>
      <c r="R52" s="139" t="s">
        <v>4492</v>
      </c>
      <c r="S52" s="141" t="s">
        <v>4478</v>
      </c>
      <c r="T52" s="140" t="s">
        <v>4671</v>
      </c>
      <c r="U52" s="753" t="s">
        <v>4672</v>
      </c>
      <c r="V52" s="753" t="s">
        <v>4672</v>
      </c>
      <c r="W52" s="758"/>
      <c r="X52" s="144" t="s">
        <v>4673</v>
      </c>
      <c r="Y52" s="748" t="s">
        <v>4435</v>
      </c>
    </row>
    <row r="53" spans="1:25" s="739" customFormat="1" ht="67.5">
      <c r="A53" s="128">
        <v>49</v>
      </c>
      <c r="B53" s="129" t="s">
        <v>4436</v>
      </c>
      <c r="C53" s="130" t="s">
        <v>4674</v>
      </c>
      <c r="D53" s="185" t="s">
        <v>4675</v>
      </c>
      <c r="E53" s="132" t="s">
        <v>4676</v>
      </c>
      <c r="F53" s="133" t="s">
        <v>4220</v>
      </c>
      <c r="G53" s="134" t="s">
        <v>4271</v>
      </c>
      <c r="H53" s="132" t="s">
        <v>4677</v>
      </c>
      <c r="I53" s="185" t="s">
        <v>1630</v>
      </c>
      <c r="J53" s="750">
        <v>500</v>
      </c>
      <c r="K53" s="751">
        <v>0</v>
      </c>
      <c r="L53" s="752">
        <v>0</v>
      </c>
      <c r="M53" s="752">
        <v>500</v>
      </c>
      <c r="N53" s="753">
        <v>0</v>
      </c>
      <c r="O53" s="139" t="s">
        <v>4441</v>
      </c>
      <c r="P53" s="140" t="s">
        <v>4678</v>
      </c>
      <c r="Q53" s="133" t="s">
        <v>4443</v>
      </c>
      <c r="R53" s="139" t="s">
        <v>4470</v>
      </c>
      <c r="S53" s="141" t="s">
        <v>4478</v>
      </c>
      <c r="T53" s="140" t="s">
        <v>4472</v>
      </c>
      <c r="U53" s="753">
        <v>620</v>
      </c>
      <c r="V53" s="753">
        <v>619</v>
      </c>
      <c r="W53" s="758">
        <v>1</v>
      </c>
      <c r="X53" s="144" t="s">
        <v>4679</v>
      </c>
      <c r="Y53" s="748" t="s">
        <v>4435</v>
      </c>
    </row>
    <row r="54" spans="1:25" s="739" customFormat="1" ht="40.5">
      <c r="A54" s="128">
        <v>50</v>
      </c>
      <c r="B54" s="129" t="s">
        <v>4436</v>
      </c>
      <c r="C54" s="130" t="s">
        <v>4674</v>
      </c>
      <c r="D54" s="185" t="s">
        <v>4680</v>
      </c>
      <c r="E54" s="132" t="s">
        <v>4681</v>
      </c>
      <c r="F54" s="133" t="s">
        <v>4220</v>
      </c>
      <c r="G54" s="134" t="s">
        <v>4272</v>
      </c>
      <c r="H54" s="132" t="s">
        <v>4682</v>
      </c>
      <c r="I54" s="185" t="s">
        <v>4683</v>
      </c>
      <c r="J54" s="750">
        <v>200</v>
      </c>
      <c r="K54" s="751">
        <v>0</v>
      </c>
      <c r="L54" s="752">
        <v>0</v>
      </c>
      <c r="M54" s="752">
        <v>200</v>
      </c>
      <c r="N54" s="753">
        <v>0</v>
      </c>
      <c r="O54" s="139" t="s">
        <v>4441</v>
      </c>
      <c r="P54" s="140" t="s">
        <v>4684</v>
      </c>
      <c r="Q54" s="133" t="s">
        <v>4443</v>
      </c>
      <c r="R54" s="139" t="s">
        <v>4685</v>
      </c>
      <c r="S54" s="141" t="s">
        <v>4478</v>
      </c>
      <c r="T54" s="140" t="s">
        <v>4446</v>
      </c>
      <c r="U54" s="753">
        <v>500</v>
      </c>
      <c r="V54" s="753">
        <v>500</v>
      </c>
      <c r="W54" s="758">
        <v>0</v>
      </c>
      <c r="X54" s="144" t="s">
        <v>4686</v>
      </c>
      <c r="Y54" s="748" t="s">
        <v>4435</v>
      </c>
    </row>
    <row r="55" spans="1:25" ht="81">
      <c r="A55" s="128">
        <v>51</v>
      </c>
      <c r="B55" s="129" t="s">
        <v>4436</v>
      </c>
      <c r="C55" s="130" t="s">
        <v>4687</v>
      </c>
      <c r="D55" s="185" t="s">
        <v>4688</v>
      </c>
      <c r="E55" s="132" t="s">
        <v>4689</v>
      </c>
      <c r="F55" s="133" t="s">
        <v>4220</v>
      </c>
      <c r="G55" s="134" t="s">
        <v>4273</v>
      </c>
      <c r="H55" s="132" t="s">
        <v>4690</v>
      </c>
      <c r="I55" s="185" t="s">
        <v>1752</v>
      </c>
      <c r="J55" s="750">
        <f t="shared" ref="J55" si="5">SUM(K55:N55)</f>
        <v>400</v>
      </c>
      <c r="K55" s="751">
        <v>0</v>
      </c>
      <c r="L55" s="752">
        <v>0</v>
      </c>
      <c r="M55" s="752">
        <v>400</v>
      </c>
      <c r="N55" s="753">
        <v>0</v>
      </c>
      <c r="O55" s="139" t="s">
        <v>4490</v>
      </c>
      <c r="P55" s="140" t="s">
        <v>4691</v>
      </c>
      <c r="Q55" s="133" t="s">
        <v>4443</v>
      </c>
      <c r="R55" s="139" t="s">
        <v>4470</v>
      </c>
      <c r="S55" s="141" t="s">
        <v>4692</v>
      </c>
      <c r="T55" s="140" t="s">
        <v>4446</v>
      </c>
      <c r="U55" s="753">
        <v>40</v>
      </c>
      <c r="V55" s="753">
        <v>40</v>
      </c>
      <c r="W55" s="758">
        <v>0</v>
      </c>
      <c r="X55" s="144" t="s">
        <v>4693</v>
      </c>
      <c r="Y55" s="748" t="s">
        <v>4435</v>
      </c>
    </row>
    <row r="56" spans="1:25" s="3" customFormat="1" ht="81">
      <c r="A56" s="128">
        <v>52</v>
      </c>
      <c r="B56" s="129" t="s">
        <v>4436</v>
      </c>
      <c r="C56" s="130" t="s">
        <v>4694</v>
      </c>
      <c r="D56" s="185" t="s">
        <v>4695</v>
      </c>
      <c r="E56" s="132" t="s">
        <v>4696</v>
      </c>
      <c r="F56" s="133" t="s">
        <v>4217</v>
      </c>
      <c r="G56" s="134" t="s">
        <v>4697</v>
      </c>
      <c r="H56" s="132" t="s">
        <v>4698</v>
      </c>
      <c r="I56" s="185" t="s">
        <v>4242</v>
      </c>
      <c r="J56" s="750">
        <v>740</v>
      </c>
      <c r="K56" s="751">
        <v>220</v>
      </c>
      <c r="L56" s="752">
        <v>110</v>
      </c>
      <c r="M56" s="752">
        <v>410</v>
      </c>
      <c r="N56" s="753">
        <v>0</v>
      </c>
      <c r="O56" s="139" t="s">
        <v>4530</v>
      </c>
      <c r="P56" s="140" t="s">
        <v>4699</v>
      </c>
      <c r="Q56" s="133" t="s">
        <v>4443</v>
      </c>
      <c r="R56" s="139" t="s">
        <v>4492</v>
      </c>
      <c r="S56" s="141" t="s">
        <v>4538</v>
      </c>
      <c r="T56" s="140" t="s">
        <v>4446</v>
      </c>
      <c r="U56" s="753">
        <f>SUM(V56:W56)</f>
        <v>405.9</v>
      </c>
      <c r="V56" s="753">
        <v>400</v>
      </c>
      <c r="W56" s="758">
        <v>5.9</v>
      </c>
      <c r="X56" s="144" t="s">
        <v>4518</v>
      </c>
      <c r="Y56" s="748" t="s">
        <v>4589</v>
      </c>
    </row>
    <row r="57" spans="1:25" s="3" customFormat="1" ht="40.5">
      <c r="A57" s="128">
        <v>53</v>
      </c>
      <c r="B57" s="129" t="s">
        <v>4436</v>
      </c>
      <c r="C57" s="130" t="s">
        <v>4694</v>
      </c>
      <c r="D57" s="185" t="s">
        <v>4700</v>
      </c>
      <c r="E57" s="132" t="s">
        <v>4701</v>
      </c>
      <c r="F57" s="133" t="s">
        <v>4219</v>
      </c>
      <c r="G57" s="134" t="s">
        <v>4274</v>
      </c>
      <c r="H57" s="132" t="s">
        <v>4702</v>
      </c>
      <c r="I57" s="185" t="s">
        <v>4275</v>
      </c>
      <c r="J57" s="750">
        <v>500</v>
      </c>
      <c r="K57" s="751">
        <v>0</v>
      </c>
      <c r="L57" s="752">
        <v>0</v>
      </c>
      <c r="M57" s="752">
        <v>500</v>
      </c>
      <c r="N57" s="753">
        <v>0</v>
      </c>
      <c r="O57" s="139" t="s">
        <v>4530</v>
      </c>
      <c r="P57" s="140" t="s">
        <v>4659</v>
      </c>
      <c r="Q57" s="133" t="s">
        <v>4443</v>
      </c>
      <c r="R57" s="139" t="s">
        <v>4492</v>
      </c>
      <c r="S57" s="141" t="s">
        <v>4478</v>
      </c>
      <c r="T57" s="140" t="s">
        <v>4472</v>
      </c>
      <c r="U57" s="753">
        <v>435</v>
      </c>
      <c r="V57" s="753">
        <v>391</v>
      </c>
      <c r="W57" s="758">
        <v>44</v>
      </c>
      <c r="X57" s="144" t="s">
        <v>4703</v>
      </c>
      <c r="Y57" s="748" t="s">
        <v>4435</v>
      </c>
    </row>
    <row r="58" spans="1:25" s="3" customFormat="1" ht="81">
      <c r="A58" s="128">
        <v>54</v>
      </c>
      <c r="B58" s="129" t="s">
        <v>4436</v>
      </c>
      <c r="C58" s="130" t="s">
        <v>4694</v>
      </c>
      <c r="D58" s="185" t="s">
        <v>4704</v>
      </c>
      <c r="E58" s="132" t="s">
        <v>4705</v>
      </c>
      <c r="F58" s="133" t="s">
        <v>4220</v>
      </c>
      <c r="G58" s="134" t="s">
        <v>4706</v>
      </c>
      <c r="H58" s="132" t="s">
        <v>4707</v>
      </c>
      <c r="I58" s="185" t="s">
        <v>4708</v>
      </c>
      <c r="J58" s="750">
        <v>200</v>
      </c>
      <c r="K58" s="751">
        <v>0</v>
      </c>
      <c r="L58" s="752">
        <v>0</v>
      </c>
      <c r="M58" s="752">
        <v>70</v>
      </c>
      <c r="N58" s="753">
        <v>130</v>
      </c>
      <c r="O58" s="139" t="s">
        <v>4530</v>
      </c>
      <c r="P58" s="140" t="s">
        <v>4600</v>
      </c>
      <c r="Q58" s="133" t="s">
        <v>4443</v>
      </c>
      <c r="R58" s="139" t="s">
        <v>4709</v>
      </c>
      <c r="S58" s="141" t="s">
        <v>4478</v>
      </c>
      <c r="T58" s="140" t="s">
        <v>4472</v>
      </c>
      <c r="U58" s="753">
        <f>SUM(V58+W58)</f>
        <v>152</v>
      </c>
      <c r="V58" s="753">
        <v>151.5</v>
      </c>
      <c r="W58" s="758">
        <v>0.5</v>
      </c>
      <c r="X58" s="144" t="s">
        <v>4703</v>
      </c>
      <c r="Y58" s="748" t="s">
        <v>4435</v>
      </c>
    </row>
    <row r="59" spans="1:25" s="3" customFormat="1" ht="54">
      <c r="A59" s="128">
        <v>55</v>
      </c>
      <c r="B59" s="129" t="s">
        <v>4436</v>
      </c>
      <c r="C59" s="130" t="s">
        <v>4694</v>
      </c>
      <c r="D59" s="185" t="s">
        <v>4710</v>
      </c>
      <c r="E59" s="132" t="s">
        <v>4513</v>
      </c>
      <c r="F59" s="133" t="s">
        <v>4220</v>
      </c>
      <c r="G59" s="134" t="s">
        <v>4276</v>
      </c>
      <c r="H59" s="132" t="s">
        <v>4711</v>
      </c>
      <c r="I59" s="185" t="s">
        <v>4606</v>
      </c>
      <c r="J59" s="750">
        <f>SUM(K59:N59)</f>
        <v>180</v>
      </c>
      <c r="K59" s="751">
        <v>0</v>
      </c>
      <c r="L59" s="752">
        <v>0</v>
      </c>
      <c r="M59" s="752">
        <v>150</v>
      </c>
      <c r="N59" s="753">
        <v>30</v>
      </c>
      <c r="O59" s="139" t="s">
        <v>4530</v>
      </c>
      <c r="P59" s="140" t="s">
        <v>4712</v>
      </c>
      <c r="Q59" s="133" t="s">
        <v>4443</v>
      </c>
      <c r="R59" s="139" t="s">
        <v>4709</v>
      </c>
      <c r="S59" s="141" t="s">
        <v>4478</v>
      </c>
      <c r="T59" s="140" t="s">
        <v>4472</v>
      </c>
      <c r="U59" s="753">
        <f>SUM(V59+W59)</f>
        <v>113.4</v>
      </c>
      <c r="V59" s="753">
        <v>113.4</v>
      </c>
      <c r="W59" s="758">
        <v>0</v>
      </c>
      <c r="X59" s="144" t="s">
        <v>4518</v>
      </c>
      <c r="Y59" s="748" t="s">
        <v>4435</v>
      </c>
    </row>
    <row r="60" spans="1:25" s="3" customFormat="1" ht="81">
      <c r="A60" s="128">
        <v>56</v>
      </c>
      <c r="B60" s="129" t="s">
        <v>4436</v>
      </c>
      <c r="C60" s="130" t="s">
        <v>4694</v>
      </c>
      <c r="D60" s="185" t="s">
        <v>4713</v>
      </c>
      <c r="E60" s="132" t="s">
        <v>4714</v>
      </c>
      <c r="F60" s="133" t="s">
        <v>4220</v>
      </c>
      <c r="G60" s="134" t="s">
        <v>4715</v>
      </c>
      <c r="H60" s="132" t="s">
        <v>4716</v>
      </c>
      <c r="I60" s="185" t="s">
        <v>494</v>
      </c>
      <c r="J60" s="750">
        <v>150</v>
      </c>
      <c r="K60" s="751">
        <v>0</v>
      </c>
      <c r="L60" s="752">
        <v>0</v>
      </c>
      <c r="M60" s="752">
        <v>150</v>
      </c>
      <c r="N60" s="753">
        <v>0</v>
      </c>
      <c r="O60" s="139" t="s">
        <v>4586</v>
      </c>
      <c r="P60" s="140" t="s">
        <v>4717</v>
      </c>
      <c r="Q60" s="133" t="s">
        <v>4443</v>
      </c>
      <c r="R60" s="139" t="s">
        <v>4718</v>
      </c>
      <c r="S60" s="141" t="s">
        <v>4719</v>
      </c>
      <c r="T60" s="140" t="s">
        <v>4720</v>
      </c>
      <c r="U60" s="753">
        <f t="shared" ref="U60" si="6">SUM(V60:W60)</f>
        <v>231</v>
      </c>
      <c r="V60" s="753">
        <v>231</v>
      </c>
      <c r="W60" s="758">
        <v>0</v>
      </c>
      <c r="X60" s="144" t="s">
        <v>4721</v>
      </c>
      <c r="Y60" s="748" t="s">
        <v>4435</v>
      </c>
    </row>
    <row r="61" spans="1:25" ht="148.5">
      <c r="A61" s="128">
        <v>57</v>
      </c>
      <c r="B61" s="129" t="s">
        <v>4436</v>
      </c>
      <c r="C61" s="130" t="s">
        <v>4722</v>
      </c>
      <c r="D61" s="185" t="s">
        <v>4723</v>
      </c>
      <c r="E61" s="132" t="s">
        <v>4724</v>
      </c>
      <c r="F61" s="133" t="s">
        <v>4222</v>
      </c>
      <c r="G61" s="134" t="s">
        <v>4725</v>
      </c>
      <c r="H61" s="132" t="s">
        <v>4726</v>
      </c>
      <c r="I61" s="185" t="s">
        <v>477</v>
      </c>
      <c r="J61" s="750">
        <v>1522</v>
      </c>
      <c r="K61" s="751">
        <v>130</v>
      </c>
      <c r="L61" s="752">
        <v>65</v>
      </c>
      <c r="M61" s="752">
        <v>1327</v>
      </c>
      <c r="N61" s="753">
        <v>0</v>
      </c>
      <c r="O61" s="139" t="s">
        <v>4441</v>
      </c>
      <c r="P61" s="140" t="s">
        <v>4727</v>
      </c>
      <c r="Q61" s="133" t="s">
        <v>4443</v>
      </c>
      <c r="R61" s="139" t="s">
        <v>4492</v>
      </c>
      <c r="S61" s="141" t="s">
        <v>4478</v>
      </c>
      <c r="T61" s="140" t="s">
        <v>4509</v>
      </c>
      <c r="U61" s="753">
        <f>SUM(V61:W61)</f>
        <v>497</v>
      </c>
      <c r="V61" s="753">
        <v>485</v>
      </c>
      <c r="W61" s="758">
        <v>12</v>
      </c>
      <c r="X61" s="144" t="s">
        <v>4518</v>
      </c>
      <c r="Y61" s="748" t="s">
        <v>4589</v>
      </c>
    </row>
    <row r="62" spans="1:25" ht="67.5">
      <c r="A62" s="128">
        <v>58</v>
      </c>
      <c r="B62" s="129" t="s">
        <v>4436</v>
      </c>
      <c r="C62" s="130" t="s">
        <v>4728</v>
      </c>
      <c r="D62" s="185" t="s">
        <v>4729</v>
      </c>
      <c r="E62" s="132" t="s">
        <v>4730</v>
      </c>
      <c r="F62" s="133" t="s">
        <v>4220</v>
      </c>
      <c r="G62" s="134" t="s">
        <v>4277</v>
      </c>
      <c r="H62" s="132" t="s">
        <v>4731</v>
      </c>
      <c r="I62" s="185" t="s">
        <v>4278</v>
      </c>
      <c r="J62" s="750">
        <f>SUM(K62:N62)</f>
        <v>188</v>
      </c>
      <c r="K62" s="751">
        <v>0</v>
      </c>
      <c r="L62" s="752">
        <v>0</v>
      </c>
      <c r="M62" s="752">
        <v>188</v>
      </c>
      <c r="N62" s="753">
        <v>0</v>
      </c>
      <c r="O62" s="139" t="s">
        <v>4586</v>
      </c>
      <c r="P62" s="140" t="s">
        <v>4732</v>
      </c>
      <c r="Q62" s="133" t="s">
        <v>4443</v>
      </c>
      <c r="R62" s="139" t="s">
        <v>4635</v>
      </c>
      <c r="S62" s="141" t="s">
        <v>4478</v>
      </c>
      <c r="T62" s="140" t="s">
        <v>4733</v>
      </c>
      <c r="U62" s="753">
        <f>SUM(V62:W62)</f>
        <v>150</v>
      </c>
      <c r="V62" s="753">
        <v>150</v>
      </c>
      <c r="W62" s="758">
        <v>0</v>
      </c>
      <c r="X62" s="144" t="s">
        <v>4518</v>
      </c>
      <c r="Y62" s="748" t="s">
        <v>4435</v>
      </c>
    </row>
    <row r="63" spans="1:25" ht="54">
      <c r="A63" s="128">
        <v>59</v>
      </c>
      <c r="B63" s="129" t="s">
        <v>4436</v>
      </c>
      <c r="C63" s="130" t="s">
        <v>4728</v>
      </c>
      <c r="D63" s="185" t="s">
        <v>4734</v>
      </c>
      <c r="E63" s="132" t="s">
        <v>4513</v>
      </c>
      <c r="F63" s="133" t="s">
        <v>4220</v>
      </c>
      <c r="G63" s="134" t="s">
        <v>4279</v>
      </c>
      <c r="H63" s="132" t="s">
        <v>4731</v>
      </c>
      <c r="I63" s="185" t="s">
        <v>4278</v>
      </c>
      <c r="J63" s="750">
        <f>SUM(K63:N63)</f>
        <v>193</v>
      </c>
      <c r="K63" s="751">
        <v>0</v>
      </c>
      <c r="L63" s="752">
        <v>0</v>
      </c>
      <c r="M63" s="752">
        <v>193</v>
      </c>
      <c r="N63" s="753">
        <v>0</v>
      </c>
      <c r="O63" s="139" t="s">
        <v>4586</v>
      </c>
      <c r="P63" s="140" t="s">
        <v>4735</v>
      </c>
      <c r="Q63" s="133" t="s">
        <v>4443</v>
      </c>
      <c r="R63" s="139" t="s">
        <v>4635</v>
      </c>
      <c r="S63" s="141" t="s">
        <v>4478</v>
      </c>
      <c r="T63" s="140" t="s">
        <v>4733</v>
      </c>
      <c r="U63" s="753">
        <f>SUM(V63:W63)</f>
        <v>200</v>
      </c>
      <c r="V63" s="753">
        <v>200</v>
      </c>
      <c r="W63" s="758">
        <v>0</v>
      </c>
      <c r="X63" s="144" t="s">
        <v>4518</v>
      </c>
      <c r="Y63" s="748" t="s">
        <v>4435</v>
      </c>
    </row>
    <row r="64" spans="1:25" ht="40.5">
      <c r="A64" s="128">
        <v>60</v>
      </c>
      <c r="B64" s="129" t="s">
        <v>4436</v>
      </c>
      <c r="C64" s="130" t="s">
        <v>4736</v>
      </c>
      <c r="D64" s="185" t="s">
        <v>4737</v>
      </c>
      <c r="E64" s="132" t="s">
        <v>4616</v>
      </c>
      <c r="F64" s="133" t="s">
        <v>4223</v>
      </c>
      <c r="G64" s="134" t="s">
        <v>4280</v>
      </c>
      <c r="H64" s="132" t="s">
        <v>4738</v>
      </c>
      <c r="I64" s="185" t="s">
        <v>1752</v>
      </c>
      <c r="J64" s="750">
        <v>150</v>
      </c>
      <c r="K64" s="751">
        <v>0</v>
      </c>
      <c r="L64" s="752">
        <v>0</v>
      </c>
      <c r="M64" s="752">
        <v>150</v>
      </c>
      <c r="N64" s="753">
        <v>0</v>
      </c>
      <c r="O64" s="139" t="s">
        <v>4530</v>
      </c>
      <c r="P64" s="140" t="s">
        <v>4739</v>
      </c>
      <c r="Q64" s="133" t="s">
        <v>4443</v>
      </c>
      <c r="R64" s="139" t="s">
        <v>4492</v>
      </c>
      <c r="S64" s="141" t="s">
        <v>4478</v>
      </c>
      <c r="T64" s="140" t="s">
        <v>4509</v>
      </c>
      <c r="U64" s="753">
        <v>200</v>
      </c>
      <c r="V64" s="753">
        <v>200</v>
      </c>
      <c r="W64" s="758">
        <v>0</v>
      </c>
      <c r="X64" s="144" t="s">
        <v>4479</v>
      </c>
      <c r="Y64" s="748" t="s">
        <v>4435</v>
      </c>
    </row>
    <row r="65" spans="1:25" ht="40.5">
      <c r="A65" s="128">
        <v>61</v>
      </c>
      <c r="B65" s="129" t="s">
        <v>4436</v>
      </c>
      <c r="C65" s="130" t="s">
        <v>4736</v>
      </c>
      <c r="D65" s="185" t="s">
        <v>4740</v>
      </c>
      <c r="E65" s="132" t="s">
        <v>4741</v>
      </c>
      <c r="F65" s="133" t="s">
        <v>4223</v>
      </c>
      <c r="G65" s="134" t="s">
        <v>4281</v>
      </c>
      <c r="H65" s="132" t="s">
        <v>4742</v>
      </c>
      <c r="I65" s="185" t="s">
        <v>414</v>
      </c>
      <c r="J65" s="750">
        <v>70</v>
      </c>
      <c r="K65" s="751">
        <v>0</v>
      </c>
      <c r="L65" s="752">
        <v>0</v>
      </c>
      <c r="M65" s="752">
        <v>70</v>
      </c>
      <c r="N65" s="753">
        <v>0</v>
      </c>
      <c r="O65" s="139" t="s">
        <v>4586</v>
      </c>
      <c r="P65" s="140" t="s">
        <v>4743</v>
      </c>
      <c r="Q65" s="133" t="s">
        <v>4443</v>
      </c>
      <c r="R65" s="139" t="s">
        <v>4492</v>
      </c>
      <c r="S65" s="141" t="s">
        <v>4478</v>
      </c>
      <c r="T65" s="140" t="s">
        <v>4509</v>
      </c>
      <c r="U65" s="753">
        <v>400</v>
      </c>
      <c r="V65" s="753">
        <v>400</v>
      </c>
      <c r="W65" s="758">
        <v>0</v>
      </c>
      <c r="X65" s="144" t="s">
        <v>4744</v>
      </c>
      <c r="Y65" s="748" t="s">
        <v>4435</v>
      </c>
    </row>
    <row r="66" spans="1:25" ht="27">
      <c r="A66" s="128">
        <v>62</v>
      </c>
      <c r="B66" s="129" t="s">
        <v>4436</v>
      </c>
      <c r="C66" s="130" t="s">
        <v>4736</v>
      </c>
      <c r="D66" s="185" t="s">
        <v>4745</v>
      </c>
      <c r="E66" s="132" t="s">
        <v>4616</v>
      </c>
      <c r="F66" s="133" t="s">
        <v>4223</v>
      </c>
      <c r="G66" s="134" t="s">
        <v>4282</v>
      </c>
      <c r="H66" s="132" t="s">
        <v>4746</v>
      </c>
      <c r="I66" s="185" t="s">
        <v>4283</v>
      </c>
      <c r="J66" s="750">
        <v>70</v>
      </c>
      <c r="K66" s="751">
        <v>0</v>
      </c>
      <c r="L66" s="752">
        <v>0</v>
      </c>
      <c r="M66" s="752">
        <v>70</v>
      </c>
      <c r="N66" s="753">
        <v>0</v>
      </c>
      <c r="O66" s="139" t="s">
        <v>4586</v>
      </c>
      <c r="P66" s="140" t="s">
        <v>4747</v>
      </c>
      <c r="Q66" s="133" t="s">
        <v>4443</v>
      </c>
      <c r="R66" s="139" t="s">
        <v>4492</v>
      </c>
      <c r="S66" s="141" t="s">
        <v>4478</v>
      </c>
      <c r="T66" s="140" t="s">
        <v>4509</v>
      </c>
      <c r="U66" s="753">
        <v>185</v>
      </c>
      <c r="V66" s="753">
        <v>185</v>
      </c>
      <c r="W66" s="758">
        <v>0</v>
      </c>
      <c r="X66" s="144" t="s">
        <v>4518</v>
      </c>
      <c r="Y66" s="748" t="s">
        <v>4435</v>
      </c>
    </row>
    <row r="67" spans="1:25" ht="67.5">
      <c r="A67" s="128">
        <v>63</v>
      </c>
      <c r="B67" s="129" t="s">
        <v>4436</v>
      </c>
      <c r="C67" s="130" t="s">
        <v>4748</v>
      </c>
      <c r="D67" s="185" t="s">
        <v>4749</v>
      </c>
      <c r="E67" s="132" t="s">
        <v>4750</v>
      </c>
      <c r="F67" s="133" t="s">
        <v>4220</v>
      </c>
      <c r="G67" s="134" t="s">
        <v>4284</v>
      </c>
      <c r="H67" s="132" t="s">
        <v>4751</v>
      </c>
      <c r="I67" s="185" t="s">
        <v>653</v>
      </c>
      <c r="J67" s="750">
        <v>340</v>
      </c>
      <c r="K67" s="751">
        <v>0</v>
      </c>
      <c r="L67" s="752">
        <v>0</v>
      </c>
      <c r="M67" s="752">
        <v>340</v>
      </c>
      <c r="N67" s="753">
        <v>0</v>
      </c>
      <c r="O67" s="139" t="s">
        <v>4490</v>
      </c>
      <c r="P67" s="140" t="s">
        <v>4752</v>
      </c>
      <c r="Q67" s="133" t="s">
        <v>4443</v>
      </c>
      <c r="R67" s="139" t="s">
        <v>4709</v>
      </c>
      <c r="S67" s="141" t="s">
        <v>4478</v>
      </c>
      <c r="T67" s="140" t="s">
        <v>4472</v>
      </c>
      <c r="U67" s="753">
        <f>SUM(V67:W67)</f>
        <v>200</v>
      </c>
      <c r="V67" s="753">
        <v>200</v>
      </c>
      <c r="W67" s="758">
        <v>0</v>
      </c>
      <c r="X67" s="144" t="s">
        <v>4753</v>
      </c>
      <c r="Y67" s="748" t="s">
        <v>4435</v>
      </c>
    </row>
    <row r="68" spans="1:25" ht="54">
      <c r="A68" s="128">
        <v>64</v>
      </c>
      <c r="B68" s="129" t="s">
        <v>4436</v>
      </c>
      <c r="C68" s="130" t="s">
        <v>4748</v>
      </c>
      <c r="D68" s="185" t="s">
        <v>4754</v>
      </c>
      <c r="E68" s="132" t="s">
        <v>4755</v>
      </c>
      <c r="F68" s="133" t="s">
        <v>4221</v>
      </c>
      <c r="G68" s="134" t="s">
        <v>4285</v>
      </c>
      <c r="H68" s="132" t="s">
        <v>4756</v>
      </c>
      <c r="I68" s="185" t="s">
        <v>4238</v>
      </c>
      <c r="J68" s="750">
        <v>260</v>
      </c>
      <c r="K68" s="751">
        <v>0</v>
      </c>
      <c r="L68" s="752">
        <v>0</v>
      </c>
      <c r="M68" s="752">
        <v>260</v>
      </c>
      <c r="N68" s="753">
        <v>0</v>
      </c>
      <c r="O68" s="139" t="s">
        <v>4441</v>
      </c>
      <c r="P68" s="140" t="s">
        <v>4757</v>
      </c>
      <c r="Q68" s="133" t="s">
        <v>4443</v>
      </c>
      <c r="R68" s="139" t="s">
        <v>4709</v>
      </c>
      <c r="S68" s="141" t="s">
        <v>4478</v>
      </c>
      <c r="T68" s="140" t="s">
        <v>4472</v>
      </c>
      <c r="U68" s="753">
        <f t="shared" ref="U68" si="7">SUM(V68:W68)</f>
        <v>60</v>
      </c>
      <c r="V68" s="753">
        <v>60</v>
      </c>
      <c r="W68" s="758">
        <v>0</v>
      </c>
      <c r="X68" s="144" t="s">
        <v>4758</v>
      </c>
      <c r="Y68" s="748" t="s">
        <v>4435</v>
      </c>
    </row>
    <row r="69" spans="1:25" ht="27">
      <c r="A69" s="128">
        <v>65</v>
      </c>
      <c r="B69" s="129" t="s">
        <v>4436</v>
      </c>
      <c r="C69" s="130" t="s">
        <v>4759</v>
      </c>
      <c r="D69" s="185" t="s">
        <v>4760</v>
      </c>
      <c r="E69" s="132" t="s">
        <v>4761</v>
      </c>
      <c r="F69" s="133" t="s">
        <v>4847</v>
      </c>
      <c r="G69" s="134" t="s">
        <v>4286</v>
      </c>
      <c r="H69" s="132" t="s">
        <v>4762</v>
      </c>
      <c r="I69" s="185" t="s">
        <v>4763</v>
      </c>
      <c r="J69" s="750">
        <v>800</v>
      </c>
      <c r="K69" s="751">
        <v>0</v>
      </c>
      <c r="L69" s="752">
        <v>0</v>
      </c>
      <c r="M69" s="752">
        <v>700</v>
      </c>
      <c r="N69" s="753">
        <v>100</v>
      </c>
      <c r="O69" s="139" t="s">
        <v>4530</v>
      </c>
      <c r="P69" s="140" t="s">
        <v>4659</v>
      </c>
      <c r="Q69" s="133" t="s">
        <v>4443</v>
      </c>
      <c r="R69" s="139" t="s">
        <v>4709</v>
      </c>
      <c r="S69" s="141" t="s">
        <v>4538</v>
      </c>
      <c r="T69" s="140" t="s">
        <v>4472</v>
      </c>
      <c r="U69" s="753">
        <v>200</v>
      </c>
      <c r="V69" s="753">
        <v>200</v>
      </c>
      <c r="W69" s="758">
        <v>0</v>
      </c>
      <c r="X69" s="144" t="s">
        <v>4764</v>
      </c>
      <c r="Y69" s="748" t="s">
        <v>4435</v>
      </c>
    </row>
    <row r="70" spans="1:25" ht="40.5">
      <c r="A70" s="128">
        <v>66</v>
      </c>
      <c r="B70" s="129" t="s">
        <v>4436</v>
      </c>
      <c r="C70" s="130" t="s">
        <v>4759</v>
      </c>
      <c r="D70" s="185" t="s">
        <v>4765</v>
      </c>
      <c r="E70" s="132" t="s">
        <v>4766</v>
      </c>
      <c r="F70" s="133" t="s">
        <v>4220</v>
      </c>
      <c r="G70" s="134" t="s">
        <v>4287</v>
      </c>
      <c r="H70" s="132" t="s">
        <v>4767</v>
      </c>
      <c r="I70" s="185" t="s">
        <v>4768</v>
      </c>
      <c r="J70" s="750">
        <v>145</v>
      </c>
      <c r="K70" s="751">
        <v>0</v>
      </c>
      <c r="L70" s="752">
        <v>0</v>
      </c>
      <c r="M70" s="752">
        <v>76</v>
      </c>
      <c r="N70" s="753">
        <v>69</v>
      </c>
      <c r="O70" s="139" t="s">
        <v>4530</v>
      </c>
      <c r="P70" s="140" t="s">
        <v>4769</v>
      </c>
      <c r="Q70" s="133" t="s">
        <v>4443</v>
      </c>
      <c r="R70" s="139" t="s">
        <v>4709</v>
      </c>
      <c r="S70" s="141" t="s">
        <v>4538</v>
      </c>
      <c r="T70" s="140" t="s">
        <v>4472</v>
      </c>
      <c r="U70" s="753">
        <f>SUM(V70:W70)</f>
        <v>82</v>
      </c>
      <c r="V70" s="753">
        <v>82</v>
      </c>
      <c r="W70" s="758"/>
      <c r="X70" s="144" t="s">
        <v>4518</v>
      </c>
      <c r="Y70" s="748" t="s">
        <v>4435</v>
      </c>
    </row>
    <row r="71" spans="1:25" ht="148.5">
      <c r="A71" s="128">
        <v>67</v>
      </c>
      <c r="B71" s="129" t="s">
        <v>4436</v>
      </c>
      <c r="C71" s="130" t="s">
        <v>4759</v>
      </c>
      <c r="D71" s="185" t="s">
        <v>4770</v>
      </c>
      <c r="E71" s="132" t="s">
        <v>4771</v>
      </c>
      <c r="F71" s="133" t="s">
        <v>4220</v>
      </c>
      <c r="G71" s="134" t="s">
        <v>4288</v>
      </c>
      <c r="H71" s="132" t="s">
        <v>4772</v>
      </c>
      <c r="I71" s="185" t="s">
        <v>4658</v>
      </c>
      <c r="J71" s="750">
        <v>550</v>
      </c>
      <c r="K71" s="751">
        <v>0</v>
      </c>
      <c r="L71" s="752">
        <v>0</v>
      </c>
      <c r="M71" s="752">
        <v>550</v>
      </c>
      <c r="N71" s="753">
        <v>0</v>
      </c>
      <c r="O71" s="139" t="s">
        <v>4530</v>
      </c>
      <c r="P71" s="140" t="s">
        <v>4773</v>
      </c>
      <c r="Q71" s="133" t="s">
        <v>4443</v>
      </c>
      <c r="R71" s="139" t="s">
        <v>4492</v>
      </c>
      <c r="S71" s="141" t="s">
        <v>4538</v>
      </c>
      <c r="T71" s="140" t="s">
        <v>4446</v>
      </c>
      <c r="U71" s="753">
        <v>121</v>
      </c>
      <c r="V71" s="753">
        <v>119</v>
      </c>
      <c r="W71" s="758">
        <v>0</v>
      </c>
      <c r="X71" s="144" t="s">
        <v>4774</v>
      </c>
      <c r="Y71" s="748" t="s">
        <v>4435</v>
      </c>
    </row>
    <row r="72" spans="1:25" ht="40.5">
      <c r="A72" s="128">
        <v>68</v>
      </c>
      <c r="B72" s="129" t="s">
        <v>4436</v>
      </c>
      <c r="C72" s="130" t="s">
        <v>4775</v>
      </c>
      <c r="D72" s="185" t="s">
        <v>4776</v>
      </c>
      <c r="E72" s="132" t="s">
        <v>4777</v>
      </c>
      <c r="F72" s="133" t="s">
        <v>4221</v>
      </c>
      <c r="G72" s="134" t="s">
        <v>4778</v>
      </c>
      <c r="H72" s="132" t="s">
        <v>4779</v>
      </c>
      <c r="I72" s="185" t="s">
        <v>4780</v>
      </c>
      <c r="J72" s="750">
        <v>100</v>
      </c>
      <c r="K72" s="751">
        <v>0</v>
      </c>
      <c r="L72" s="752">
        <v>0</v>
      </c>
      <c r="M72" s="752">
        <v>100</v>
      </c>
      <c r="N72" s="753">
        <v>0</v>
      </c>
      <c r="O72" s="139" t="s">
        <v>4530</v>
      </c>
      <c r="P72" s="140" t="s">
        <v>4781</v>
      </c>
      <c r="Q72" s="133" t="s">
        <v>4443</v>
      </c>
      <c r="R72" s="139" t="s">
        <v>4492</v>
      </c>
      <c r="S72" s="141" t="s">
        <v>4478</v>
      </c>
      <c r="T72" s="140" t="s">
        <v>4509</v>
      </c>
      <c r="U72" s="753">
        <f>SUM(V72:W72)</f>
        <v>80</v>
      </c>
      <c r="V72" s="753">
        <v>80</v>
      </c>
      <c r="W72" s="758">
        <v>0</v>
      </c>
      <c r="X72" s="144" t="s">
        <v>4782</v>
      </c>
      <c r="Y72" s="748" t="s">
        <v>4435</v>
      </c>
    </row>
    <row r="73" spans="1:25" ht="40.5">
      <c r="A73" s="128">
        <v>69</v>
      </c>
      <c r="B73" s="129" t="s">
        <v>4436</v>
      </c>
      <c r="C73" s="130" t="s">
        <v>4775</v>
      </c>
      <c r="D73" s="185" t="s">
        <v>4783</v>
      </c>
      <c r="E73" s="132" t="s">
        <v>4784</v>
      </c>
      <c r="F73" s="133" t="s">
        <v>4221</v>
      </c>
      <c r="G73" s="134" t="s">
        <v>4785</v>
      </c>
      <c r="H73" s="132" t="s">
        <v>4786</v>
      </c>
      <c r="I73" s="185" t="s">
        <v>4787</v>
      </c>
      <c r="J73" s="750">
        <v>100</v>
      </c>
      <c r="K73" s="751">
        <v>0</v>
      </c>
      <c r="L73" s="752">
        <v>0</v>
      </c>
      <c r="M73" s="752">
        <v>100</v>
      </c>
      <c r="N73" s="753">
        <v>0</v>
      </c>
      <c r="O73" s="139" t="s">
        <v>4586</v>
      </c>
      <c r="P73" s="140" t="s">
        <v>4788</v>
      </c>
      <c r="Q73" s="133" t="s">
        <v>4443</v>
      </c>
      <c r="R73" s="139" t="s">
        <v>4492</v>
      </c>
      <c r="S73" s="141" t="s">
        <v>4478</v>
      </c>
      <c r="T73" s="140" t="s">
        <v>4509</v>
      </c>
      <c r="U73" s="753">
        <f>SUM(V73:W73)</f>
        <v>80</v>
      </c>
      <c r="V73" s="753">
        <v>80</v>
      </c>
      <c r="W73" s="758">
        <v>0</v>
      </c>
      <c r="X73" s="144" t="s">
        <v>4789</v>
      </c>
      <c r="Y73" s="748" t="s">
        <v>4435</v>
      </c>
    </row>
    <row r="74" spans="1:25" ht="40.5">
      <c r="A74" s="128">
        <v>70</v>
      </c>
      <c r="B74" s="129" t="s">
        <v>4436</v>
      </c>
      <c r="C74" s="130" t="s">
        <v>4775</v>
      </c>
      <c r="D74" s="185" t="s">
        <v>4790</v>
      </c>
      <c r="E74" s="132" t="s">
        <v>4791</v>
      </c>
      <c r="F74" s="133" t="s">
        <v>4220</v>
      </c>
      <c r="G74" s="134" t="s">
        <v>4289</v>
      </c>
      <c r="H74" s="132" t="s">
        <v>4792</v>
      </c>
      <c r="I74" s="185" t="s">
        <v>4793</v>
      </c>
      <c r="J74" s="750">
        <v>620</v>
      </c>
      <c r="K74" s="751">
        <v>0</v>
      </c>
      <c r="L74" s="752">
        <v>0</v>
      </c>
      <c r="M74" s="752">
        <v>620</v>
      </c>
      <c r="N74" s="753">
        <v>0</v>
      </c>
      <c r="O74" s="139" t="s">
        <v>4530</v>
      </c>
      <c r="P74" s="140" t="s">
        <v>4794</v>
      </c>
      <c r="Q74" s="133" t="s">
        <v>4443</v>
      </c>
      <c r="R74" s="139" t="s">
        <v>4492</v>
      </c>
      <c r="S74" s="141" t="s">
        <v>4478</v>
      </c>
      <c r="T74" s="140" t="s">
        <v>4446</v>
      </c>
      <c r="U74" s="753">
        <v>260</v>
      </c>
      <c r="V74" s="753">
        <v>260</v>
      </c>
      <c r="W74" s="758">
        <v>0</v>
      </c>
      <c r="X74" s="144" t="s">
        <v>4795</v>
      </c>
      <c r="Y74" s="748" t="s">
        <v>4435</v>
      </c>
    </row>
    <row r="75" spans="1:25" ht="40.5">
      <c r="A75" s="128">
        <v>71</v>
      </c>
      <c r="B75" s="129" t="s">
        <v>4436</v>
      </c>
      <c r="C75" s="130" t="s">
        <v>4775</v>
      </c>
      <c r="D75" s="185" t="s">
        <v>4796</v>
      </c>
      <c r="E75" s="132" t="s">
        <v>4797</v>
      </c>
      <c r="F75" s="133" t="s">
        <v>4220</v>
      </c>
      <c r="G75" s="134" t="s">
        <v>4798</v>
      </c>
      <c r="H75" s="132" t="s">
        <v>4799</v>
      </c>
      <c r="I75" s="185" t="s">
        <v>4800</v>
      </c>
      <c r="J75" s="750">
        <v>100</v>
      </c>
      <c r="K75" s="751">
        <v>0</v>
      </c>
      <c r="L75" s="752">
        <v>0</v>
      </c>
      <c r="M75" s="752">
        <v>100</v>
      </c>
      <c r="N75" s="753">
        <v>0</v>
      </c>
      <c r="O75" s="139" t="s">
        <v>4516</v>
      </c>
      <c r="P75" s="140" t="s">
        <v>4801</v>
      </c>
      <c r="Q75" s="133" t="s">
        <v>4443</v>
      </c>
      <c r="R75" s="139" t="s">
        <v>4492</v>
      </c>
      <c r="S75" s="141" t="s">
        <v>4478</v>
      </c>
      <c r="T75" s="140" t="s">
        <v>4802</v>
      </c>
      <c r="U75" s="753">
        <v>100</v>
      </c>
      <c r="V75" s="753">
        <v>100</v>
      </c>
      <c r="W75" s="758">
        <v>0</v>
      </c>
      <c r="X75" s="144" t="s">
        <v>4803</v>
      </c>
      <c r="Y75" s="748" t="s">
        <v>4435</v>
      </c>
    </row>
    <row r="76" spans="1:25" ht="67.5">
      <c r="A76" s="128">
        <v>72</v>
      </c>
      <c r="B76" s="129" t="s">
        <v>4436</v>
      </c>
      <c r="C76" s="130" t="s">
        <v>4804</v>
      </c>
      <c r="D76" s="185" t="s">
        <v>4805</v>
      </c>
      <c r="E76" s="132" t="s">
        <v>4575</v>
      </c>
      <c r="F76" s="133" t="s">
        <v>4221</v>
      </c>
      <c r="G76" s="134" t="s">
        <v>4290</v>
      </c>
      <c r="H76" s="132" t="s">
        <v>4806</v>
      </c>
      <c r="I76" s="185" t="s">
        <v>4291</v>
      </c>
      <c r="J76" s="750">
        <f t="shared" ref="J76" si="8">SUM(K76:N76)</f>
        <v>93</v>
      </c>
      <c r="K76" s="751">
        <v>0</v>
      </c>
      <c r="L76" s="752">
        <v>0</v>
      </c>
      <c r="M76" s="752">
        <v>93</v>
      </c>
      <c r="N76" s="753">
        <v>0</v>
      </c>
      <c r="O76" s="139" t="s">
        <v>4441</v>
      </c>
      <c r="P76" s="140" t="s">
        <v>4807</v>
      </c>
      <c r="Q76" s="133" t="s">
        <v>4443</v>
      </c>
      <c r="R76" s="139" t="s">
        <v>4444</v>
      </c>
      <c r="S76" s="141" t="s">
        <v>4808</v>
      </c>
      <c r="T76" s="140" t="s">
        <v>4509</v>
      </c>
      <c r="U76" s="753">
        <v>20</v>
      </c>
      <c r="V76" s="753">
        <v>20</v>
      </c>
      <c r="W76" s="758">
        <v>0</v>
      </c>
      <c r="X76" s="144" t="s">
        <v>4809</v>
      </c>
      <c r="Y76" s="748" t="s">
        <v>4435</v>
      </c>
    </row>
    <row r="77" spans="1:25" ht="81">
      <c r="A77" s="128">
        <v>73</v>
      </c>
      <c r="B77" s="129" t="s">
        <v>4436</v>
      </c>
      <c r="C77" s="130" t="s">
        <v>4810</v>
      </c>
      <c r="D77" s="185" t="s">
        <v>4811</v>
      </c>
      <c r="E77" s="132" t="s">
        <v>4812</v>
      </c>
      <c r="F77" s="133" t="s">
        <v>4226</v>
      </c>
      <c r="G77" s="134" t="s">
        <v>4292</v>
      </c>
      <c r="H77" s="132" t="s">
        <v>4813</v>
      </c>
      <c r="I77" s="185" t="s">
        <v>548</v>
      </c>
      <c r="J77" s="750">
        <v>1200</v>
      </c>
      <c r="K77" s="751">
        <v>0</v>
      </c>
      <c r="L77" s="752">
        <v>0</v>
      </c>
      <c r="M77" s="752">
        <v>1200</v>
      </c>
      <c r="N77" s="753">
        <v>0</v>
      </c>
      <c r="O77" s="139" t="s">
        <v>4441</v>
      </c>
      <c r="P77" s="140" t="s">
        <v>4814</v>
      </c>
      <c r="Q77" s="133" t="s">
        <v>4443</v>
      </c>
      <c r="R77" s="139" t="s">
        <v>4470</v>
      </c>
      <c r="S77" s="141" t="s">
        <v>4815</v>
      </c>
      <c r="T77" s="140" t="s">
        <v>4472</v>
      </c>
      <c r="U77" s="753">
        <v>200</v>
      </c>
      <c r="V77" s="753">
        <v>200</v>
      </c>
      <c r="W77" s="758">
        <v>0</v>
      </c>
      <c r="X77" s="144" t="s">
        <v>4816</v>
      </c>
      <c r="Y77" s="748" t="s">
        <v>4435</v>
      </c>
    </row>
    <row r="78" spans="1:25" ht="81">
      <c r="A78" s="128">
        <v>74</v>
      </c>
      <c r="B78" s="129" t="s">
        <v>4436</v>
      </c>
      <c r="C78" s="130" t="s">
        <v>4817</v>
      </c>
      <c r="D78" s="185" t="s">
        <v>4818</v>
      </c>
      <c r="E78" s="132" t="s">
        <v>4819</v>
      </c>
      <c r="F78" s="133" t="s">
        <v>4220</v>
      </c>
      <c r="G78" s="134" t="s">
        <v>4293</v>
      </c>
      <c r="H78" s="132" t="s">
        <v>4820</v>
      </c>
      <c r="I78" s="185" t="s">
        <v>414</v>
      </c>
      <c r="J78" s="750">
        <f>SUM(K78:N78)</f>
        <v>1565</v>
      </c>
      <c r="K78" s="751">
        <v>220</v>
      </c>
      <c r="L78" s="752">
        <v>110</v>
      </c>
      <c r="M78" s="752">
        <v>310</v>
      </c>
      <c r="N78" s="753">
        <v>925</v>
      </c>
      <c r="O78" s="139" t="s">
        <v>4441</v>
      </c>
      <c r="P78" s="140" t="s">
        <v>4821</v>
      </c>
      <c r="Q78" s="133" t="s">
        <v>4443</v>
      </c>
      <c r="R78" s="139" t="s">
        <v>4444</v>
      </c>
      <c r="S78" s="141" t="s">
        <v>4822</v>
      </c>
      <c r="T78" s="140" t="s">
        <v>4823</v>
      </c>
      <c r="U78" s="753">
        <v>106</v>
      </c>
      <c r="V78" s="753">
        <v>104</v>
      </c>
      <c r="W78" s="758">
        <v>2</v>
      </c>
      <c r="X78" s="144" t="s">
        <v>4824</v>
      </c>
      <c r="Y78" s="748" t="s">
        <v>4825</v>
      </c>
    </row>
    <row r="79" spans="1:25" ht="40.5">
      <c r="A79" s="128">
        <v>75</v>
      </c>
      <c r="B79" s="129" t="s">
        <v>4436</v>
      </c>
      <c r="C79" s="130" t="s">
        <v>4817</v>
      </c>
      <c r="D79" s="185" t="s">
        <v>4826</v>
      </c>
      <c r="E79" s="132" t="s">
        <v>4827</v>
      </c>
      <c r="F79" s="133" t="s">
        <v>4221</v>
      </c>
      <c r="G79" s="134" t="s">
        <v>4294</v>
      </c>
      <c r="H79" s="132" t="s">
        <v>4828</v>
      </c>
      <c r="I79" s="185" t="s">
        <v>653</v>
      </c>
      <c r="J79" s="750">
        <v>290</v>
      </c>
      <c r="K79" s="751">
        <v>174</v>
      </c>
      <c r="L79" s="752">
        <v>0</v>
      </c>
      <c r="M79" s="752">
        <v>116</v>
      </c>
      <c r="N79" s="753">
        <v>0</v>
      </c>
      <c r="O79" s="139" t="s">
        <v>4441</v>
      </c>
      <c r="P79" s="140" t="s">
        <v>4829</v>
      </c>
      <c r="Q79" s="133" t="s">
        <v>4443</v>
      </c>
      <c r="R79" s="139" t="s">
        <v>4444</v>
      </c>
      <c r="S79" s="141" t="s">
        <v>4830</v>
      </c>
      <c r="T79" s="140" t="s">
        <v>4472</v>
      </c>
      <c r="U79" s="753">
        <v>16</v>
      </c>
      <c r="V79" s="753">
        <v>16</v>
      </c>
      <c r="W79" s="758">
        <v>0</v>
      </c>
      <c r="X79" s="144" t="s">
        <v>4824</v>
      </c>
      <c r="Y79" s="748" t="s">
        <v>4435</v>
      </c>
    </row>
    <row r="80" spans="1:25" ht="27">
      <c r="A80" s="128">
        <v>76</v>
      </c>
      <c r="B80" s="129" t="s">
        <v>4436</v>
      </c>
      <c r="C80" s="130" t="s">
        <v>4831</v>
      </c>
      <c r="D80" s="185" t="s">
        <v>4832</v>
      </c>
      <c r="E80" s="132" t="s">
        <v>4819</v>
      </c>
      <c r="F80" s="133" t="s">
        <v>4220</v>
      </c>
      <c r="G80" s="134" t="s">
        <v>4833</v>
      </c>
      <c r="H80" s="132" t="s">
        <v>4834</v>
      </c>
      <c r="I80" s="185" t="s">
        <v>4793</v>
      </c>
      <c r="J80" s="750">
        <v>300</v>
      </c>
      <c r="K80" s="751">
        <v>0</v>
      </c>
      <c r="L80" s="752">
        <v>0</v>
      </c>
      <c r="M80" s="752">
        <v>300</v>
      </c>
      <c r="N80" s="753">
        <v>0</v>
      </c>
      <c r="O80" s="139" t="s">
        <v>4530</v>
      </c>
      <c r="P80" s="140" t="s">
        <v>4530</v>
      </c>
      <c r="Q80" s="133" t="s">
        <v>4443</v>
      </c>
      <c r="R80" s="139" t="s">
        <v>4588</v>
      </c>
      <c r="S80" s="141" t="s">
        <v>4835</v>
      </c>
      <c r="T80" s="140" t="s">
        <v>4472</v>
      </c>
      <c r="U80" s="753">
        <v>60</v>
      </c>
      <c r="V80" s="753">
        <v>60</v>
      </c>
      <c r="W80" s="758">
        <v>0</v>
      </c>
      <c r="X80" s="144" t="s">
        <v>4836</v>
      </c>
      <c r="Y80" s="748" t="s">
        <v>4435</v>
      </c>
    </row>
    <row r="81" spans="1:25" ht="67.5">
      <c r="A81" s="128">
        <v>77</v>
      </c>
      <c r="B81" s="129" t="s">
        <v>4436</v>
      </c>
      <c r="C81" s="130" t="s">
        <v>4831</v>
      </c>
      <c r="D81" s="185" t="s">
        <v>4837</v>
      </c>
      <c r="E81" s="132" t="s">
        <v>4838</v>
      </c>
      <c r="F81" s="133" t="s">
        <v>4845</v>
      </c>
      <c r="G81" s="134" t="s">
        <v>4295</v>
      </c>
      <c r="H81" s="132" t="s">
        <v>4839</v>
      </c>
      <c r="I81" s="185" t="s">
        <v>653</v>
      </c>
      <c r="J81" s="750">
        <v>998</v>
      </c>
      <c r="K81" s="751">
        <v>0</v>
      </c>
      <c r="L81" s="752">
        <v>0</v>
      </c>
      <c r="M81" s="752">
        <v>998</v>
      </c>
      <c r="N81" s="753">
        <v>0</v>
      </c>
      <c r="O81" s="139" t="s">
        <v>4490</v>
      </c>
      <c r="P81" s="140" t="s">
        <v>4840</v>
      </c>
      <c r="Q81" s="133" t="s">
        <v>4443</v>
      </c>
      <c r="R81" s="139" t="s">
        <v>4841</v>
      </c>
      <c r="S81" s="141" t="s">
        <v>4842</v>
      </c>
      <c r="T81" s="140" t="s">
        <v>4446</v>
      </c>
      <c r="U81" s="753">
        <v>310</v>
      </c>
      <c r="V81" s="753">
        <v>309</v>
      </c>
      <c r="W81" s="758">
        <v>1</v>
      </c>
      <c r="X81" s="144" t="s">
        <v>4840</v>
      </c>
      <c r="Y81" s="748" t="s">
        <v>4435</v>
      </c>
    </row>
    <row r="82" spans="1:25" ht="54.75" thickBot="1">
      <c r="A82" s="128">
        <v>78</v>
      </c>
      <c r="B82" s="160" t="s">
        <v>4436</v>
      </c>
      <c r="C82" s="161" t="s">
        <v>4831</v>
      </c>
      <c r="D82" s="294" t="s">
        <v>4843</v>
      </c>
      <c r="E82" s="163" t="s">
        <v>4609</v>
      </c>
      <c r="F82" s="164" t="s">
        <v>4217</v>
      </c>
      <c r="G82" s="165" t="s">
        <v>4296</v>
      </c>
      <c r="H82" s="163" t="s">
        <v>4839</v>
      </c>
      <c r="I82" s="294" t="s">
        <v>4297</v>
      </c>
      <c r="J82" s="754">
        <v>815</v>
      </c>
      <c r="K82" s="755">
        <v>0</v>
      </c>
      <c r="L82" s="756">
        <v>0</v>
      </c>
      <c r="M82" s="756">
        <v>815</v>
      </c>
      <c r="N82" s="757">
        <v>0</v>
      </c>
      <c r="O82" s="170" t="s">
        <v>4490</v>
      </c>
      <c r="P82" s="171" t="s">
        <v>4840</v>
      </c>
      <c r="Q82" s="164" t="s">
        <v>4443</v>
      </c>
      <c r="R82" s="170" t="s">
        <v>4841</v>
      </c>
      <c r="S82" s="297" t="s">
        <v>4842</v>
      </c>
      <c r="T82" s="171" t="s">
        <v>4446</v>
      </c>
      <c r="U82" s="757">
        <v>143</v>
      </c>
      <c r="V82" s="757">
        <v>141</v>
      </c>
      <c r="W82" s="759">
        <v>2</v>
      </c>
      <c r="X82" s="174" t="s">
        <v>4840</v>
      </c>
      <c r="Y82" s="749" t="s">
        <v>4435</v>
      </c>
    </row>
    <row r="83" spans="1:25" s="3" customFormat="1" ht="26.25" customHeight="1">
      <c r="A83" s="11"/>
      <c r="B83" s="11"/>
      <c r="C83" s="11"/>
    </row>
    <row r="84" spans="1:25" s="3" customFormat="1" ht="26.25" customHeight="1">
      <c r="A84" s="11"/>
      <c r="B84" s="11"/>
      <c r="C84" s="11"/>
    </row>
    <row r="85" spans="1:25" s="3" customFormat="1" ht="26.25" customHeight="1">
      <c r="A85" s="11"/>
      <c r="B85" s="11"/>
      <c r="C85" s="11"/>
    </row>
    <row r="86" spans="1:25" s="3" customFormat="1" ht="26.25" customHeight="1">
      <c r="A86" s="11"/>
      <c r="B86" s="11"/>
      <c r="C86" s="11"/>
    </row>
    <row r="87" spans="1:25" s="3" customFormat="1" ht="26.25" customHeight="1">
      <c r="A87" s="11"/>
      <c r="B87" s="11"/>
      <c r="C87" s="11"/>
    </row>
    <row r="88" spans="1:25" s="3" customFormat="1" ht="26.25" customHeight="1">
      <c r="A88" s="11"/>
      <c r="B88" s="11"/>
      <c r="C88" s="11"/>
    </row>
    <row r="89" spans="1:25" s="3" customFormat="1" ht="26.25" customHeight="1">
      <c r="A89" s="11"/>
      <c r="B89" s="11"/>
      <c r="C89" s="11"/>
    </row>
    <row r="90" spans="1:25" s="3" customFormat="1" ht="26.25" customHeight="1">
      <c r="A90" s="11"/>
      <c r="B90" s="11"/>
      <c r="C90" s="11"/>
    </row>
    <row r="91" spans="1:25" s="3" customFormat="1" ht="26.25" customHeight="1">
      <c r="A91" s="11"/>
      <c r="B91" s="11"/>
      <c r="C91" s="11"/>
    </row>
    <row r="92" spans="1:25" s="3" customFormat="1" ht="26.25" customHeight="1">
      <c r="A92" s="11"/>
      <c r="B92" s="11"/>
      <c r="C92" s="11"/>
    </row>
    <row r="93" spans="1:25" s="3" customFormat="1" ht="26.25" customHeight="1">
      <c r="A93" s="11"/>
      <c r="B93" s="11"/>
      <c r="C93" s="11"/>
    </row>
  </sheetData>
  <autoFilter ref="A1:Y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4">
    <mergeCell ref="A1:W2"/>
    <mergeCell ref="J3:N3"/>
    <mergeCell ref="U3:W3"/>
    <mergeCell ref="E4:F4"/>
  </mergeCells>
  <phoneticPr fontId="3" type="noConversion"/>
  <dataValidations count="9">
    <dataValidation type="list" allowBlank="1" showInputMessage="1" showErrorMessage="1" sqref="O40:O41 O57 O72:O75 O8 O50:O52 O27 O10:O11 B10:B82 O30 B8">
      <formula1>#REF!</formula1>
    </dataValidation>
    <dataValidation type="list" allowBlank="1" showInputMessage="1" showErrorMessage="1" sqref="O64:O66">
      <formula1>$O$62:$O$63</formula1>
    </dataValidation>
    <dataValidation type="list" allowBlank="1" showInputMessage="1" showErrorMessage="1" sqref="O80">
      <formula1>$O$23:$O$29</formula1>
    </dataValidation>
    <dataValidation type="list" allowBlank="1" showInputMessage="1" showErrorMessage="1" sqref="O78">
      <formula1>$O$22:$O$40</formula1>
    </dataValidation>
    <dataValidation type="list" allowBlank="1" showInputMessage="1" showErrorMessage="1" sqref="O58:O59">
      <formula1>$O$8:$O$11</formula1>
    </dataValidation>
    <dataValidation type="list" allowBlank="1" showInputMessage="1" showErrorMessage="1" sqref="O67:O68 O81:O82 O70 O76 B9 O9 O79 O18:O24 O53:O56 O60:O63 O47:O49 O32:O35 O12:O14 B5:B7 O5:O7">
      <formula1>#REF!</formula1>
    </dataValidation>
    <dataValidation type="list" allowBlank="1" showInputMessage="1" showErrorMessage="1" sqref="O69 O71">
      <formula1>$O$7:$O$11</formula1>
    </dataValidation>
    <dataValidation type="list" allowBlank="1" showInputMessage="1" showErrorMessage="1" sqref="O28 O15">
      <formula1>$O$7:$O$9</formula1>
    </dataValidation>
    <dataValidation type="list" allowBlank="1" showInputMessage="1" showErrorMessage="1" sqref="O77:P77">
      <formula1>$O$182:$O$187</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0"/>
  <sheetViews>
    <sheetView view="pageBreakPreview" zoomScale="75" zoomScaleNormal="90" zoomScaleSheetLayoutView="75" workbookViewId="0">
      <pane ySplit="4" topLeftCell="A61" activePane="bottomLeft" state="frozen"/>
      <selection pane="bottomLeft" activeCell="A5" sqref="A5:A72"/>
    </sheetView>
  </sheetViews>
  <sheetFormatPr defaultRowHeight="13.5"/>
  <cols>
    <col min="1" max="1" width="5.109375" style="8" customWidth="1"/>
    <col min="2" max="2" width="10" style="8" customWidth="1"/>
    <col min="3" max="3" width="9.109375" style="8" customWidth="1"/>
    <col min="4" max="4" width="17.6640625" style="1" customWidth="1"/>
    <col min="5" max="5" width="12" style="1" customWidth="1"/>
    <col min="6" max="6" width="10.5546875" style="1" customWidth="1"/>
    <col min="7" max="7" width="49.77734375" style="1" customWidth="1"/>
    <col min="8" max="8" width="25.77734375" style="1" customWidth="1"/>
    <col min="9" max="9" width="12.21875" style="1" customWidth="1"/>
    <col min="10" max="10" width="12.77734375" style="1" customWidth="1"/>
    <col min="11" max="12" width="7.6640625" style="1" customWidth="1"/>
    <col min="13" max="13" width="12.109375" style="1" customWidth="1"/>
    <col min="14" max="14" width="7.6640625" style="1" customWidth="1"/>
    <col min="15" max="15" width="12.77734375" style="1" customWidth="1"/>
    <col min="16" max="16" width="12.44140625" style="1" customWidth="1"/>
    <col min="17" max="18" width="10.77734375" style="1" customWidth="1"/>
    <col min="19" max="19" width="12.77734375" style="1" customWidth="1"/>
    <col min="20" max="20" width="12.21875" style="1" customWidth="1"/>
    <col min="21" max="21" width="11.77734375" style="1" customWidth="1"/>
    <col min="22" max="23" width="12.44140625" style="1" customWidth="1"/>
    <col min="24" max="24" width="11.109375" style="1" customWidth="1"/>
    <col min="25" max="25" width="14.6640625" style="11" customWidth="1"/>
    <col min="26" max="16384" width="8.88671875" style="1"/>
  </cols>
  <sheetData>
    <row r="1" spans="1:25" ht="29.25" customHeight="1">
      <c r="A1" s="1001" t="s">
        <v>4298</v>
      </c>
      <c r="B1" s="1001"/>
      <c r="C1" s="1001"/>
      <c r="D1" s="1001"/>
      <c r="E1" s="1001"/>
      <c r="F1" s="1001"/>
      <c r="G1" s="1001"/>
      <c r="H1" s="1001"/>
      <c r="I1" s="1001"/>
      <c r="J1" s="1001"/>
      <c r="K1" s="1001"/>
      <c r="L1" s="1001"/>
      <c r="M1" s="1001"/>
      <c r="N1" s="1001"/>
      <c r="O1" s="1001"/>
      <c r="P1" s="1001"/>
      <c r="Q1" s="1001"/>
      <c r="R1" s="1001"/>
      <c r="S1" s="1001"/>
      <c r="T1" s="1001"/>
      <c r="U1" s="1001"/>
      <c r="V1" s="1001"/>
      <c r="W1" s="1001"/>
    </row>
    <row r="2" spans="1:25" s="3" customFormat="1" ht="17.25" customHeight="1" thickBot="1">
      <c r="A2" s="1001"/>
      <c r="B2" s="1001"/>
      <c r="C2" s="1001"/>
      <c r="D2" s="1001"/>
      <c r="E2" s="1001"/>
      <c r="F2" s="1001"/>
      <c r="G2" s="1001"/>
      <c r="H2" s="1001"/>
      <c r="I2" s="1001"/>
      <c r="J2" s="1001"/>
      <c r="K2" s="1001"/>
      <c r="L2" s="1001"/>
      <c r="M2" s="1001"/>
      <c r="N2" s="1001"/>
      <c r="O2" s="1001"/>
      <c r="P2" s="1001"/>
      <c r="Q2" s="1001"/>
      <c r="R2" s="1001"/>
      <c r="S2" s="1001"/>
      <c r="T2" s="1001"/>
      <c r="U2" s="1001"/>
      <c r="V2" s="1001"/>
      <c r="W2" s="1001"/>
      <c r="Y2" s="11"/>
    </row>
    <row r="3" spans="1:25" s="3" customFormat="1" ht="22.5" customHeight="1" thickBot="1">
      <c r="A3" s="4"/>
      <c r="B3" s="4"/>
      <c r="C3" s="4"/>
      <c r="D3" s="2"/>
      <c r="E3" s="2"/>
      <c r="F3" s="2"/>
      <c r="G3" s="2"/>
      <c r="H3" s="2"/>
      <c r="I3" s="2"/>
      <c r="J3" s="982" t="s">
        <v>1039</v>
      </c>
      <c r="K3" s="983"/>
      <c r="L3" s="983"/>
      <c r="M3" s="983"/>
      <c r="N3" s="983"/>
      <c r="O3" s="37"/>
      <c r="P3" s="40"/>
      <c r="Q3" s="41"/>
      <c r="R3" s="41"/>
      <c r="S3" s="41"/>
      <c r="T3" s="41"/>
      <c r="U3" s="988" t="s">
        <v>4299</v>
      </c>
      <c r="V3" s="989"/>
      <c r="W3" s="990"/>
      <c r="X3" s="41"/>
      <c r="Y3" s="127"/>
    </row>
    <row r="4" spans="1:25" ht="42.75" customHeight="1" thickBot="1">
      <c r="A4" s="23" t="s">
        <v>4300</v>
      </c>
      <c r="B4" s="10" t="s">
        <v>4301</v>
      </c>
      <c r="C4" s="21" t="s">
        <v>4302</v>
      </c>
      <c r="D4" s="22" t="s">
        <v>4303</v>
      </c>
      <c r="E4" s="991" t="s">
        <v>4848</v>
      </c>
      <c r="F4" s="992"/>
      <c r="G4" s="22" t="s">
        <v>4304</v>
      </c>
      <c r="H4" s="19" t="s">
        <v>4305</v>
      </c>
      <c r="I4" s="19" t="s">
        <v>4306</v>
      </c>
      <c r="J4" s="20" t="s">
        <v>4849</v>
      </c>
      <c r="K4" s="24" t="s">
        <v>4308</v>
      </c>
      <c r="L4" s="25" t="s">
        <v>4309</v>
      </c>
      <c r="M4" s="25" t="s">
        <v>4310</v>
      </c>
      <c r="N4" s="704" t="s">
        <v>4311</v>
      </c>
      <c r="O4" s="19" t="s">
        <v>4312</v>
      </c>
      <c r="P4" s="18" t="s">
        <v>4313</v>
      </c>
      <c r="Q4" s="17" t="s">
        <v>4314</v>
      </c>
      <c r="R4" s="14" t="s">
        <v>4315</v>
      </c>
      <c r="S4" s="15" t="s">
        <v>4316</v>
      </c>
      <c r="T4" s="16" t="s">
        <v>4317</v>
      </c>
      <c r="U4" s="18" t="s">
        <v>4318</v>
      </c>
      <c r="V4" s="17" t="s">
        <v>4319</v>
      </c>
      <c r="W4" s="18" t="s">
        <v>4320</v>
      </c>
      <c r="X4" s="39" t="s">
        <v>4321</v>
      </c>
      <c r="Y4" s="18" t="s">
        <v>4322</v>
      </c>
    </row>
    <row r="5" spans="1:25" ht="88.5" customHeight="1">
      <c r="A5" s="829">
        <v>1</v>
      </c>
      <c r="B5" s="762" t="s">
        <v>4850</v>
      </c>
      <c r="C5" s="763" t="s">
        <v>4851</v>
      </c>
      <c r="D5" s="766" t="s">
        <v>4852</v>
      </c>
      <c r="E5" s="766" t="s">
        <v>4853</v>
      </c>
      <c r="F5" s="830" t="s">
        <v>4222</v>
      </c>
      <c r="G5" s="831" t="s">
        <v>4854</v>
      </c>
      <c r="H5" s="766" t="s">
        <v>4855</v>
      </c>
      <c r="I5" s="767" t="s">
        <v>4856</v>
      </c>
      <c r="J5" s="832">
        <f>SUM(K5:N5)</f>
        <v>470</v>
      </c>
      <c r="K5" s="833" t="s">
        <v>5843</v>
      </c>
      <c r="L5" s="834" t="s">
        <v>5843</v>
      </c>
      <c r="M5" s="834">
        <v>450</v>
      </c>
      <c r="N5" s="835">
        <v>20</v>
      </c>
      <c r="O5" s="836" t="s">
        <v>4858</v>
      </c>
      <c r="P5" s="837" t="s">
        <v>4859</v>
      </c>
      <c r="Q5" s="830" t="s">
        <v>4331</v>
      </c>
      <c r="R5" s="838" t="s">
        <v>4860</v>
      </c>
      <c r="S5" s="839" t="s">
        <v>4861</v>
      </c>
      <c r="T5" s="837" t="s">
        <v>4334</v>
      </c>
      <c r="U5" s="840">
        <f>SUM(V5:W5)</f>
        <v>60</v>
      </c>
      <c r="V5" s="840">
        <v>60</v>
      </c>
      <c r="W5" s="841" t="s">
        <v>4857</v>
      </c>
      <c r="X5" s="842" t="s">
        <v>4862</v>
      </c>
      <c r="Y5" s="748" t="s">
        <v>4863</v>
      </c>
    </row>
    <row r="6" spans="1:25" s="400" customFormat="1" ht="102.75" customHeight="1">
      <c r="A6" s="829">
        <v>2</v>
      </c>
      <c r="B6" s="762" t="s">
        <v>4850</v>
      </c>
      <c r="C6" s="763" t="s">
        <v>4851</v>
      </c>
      <c r="D6" s="766" t="s">
        <v>4864</v>
      </c>
      <c r="E6" s="764" t="s">
        <v>4865</v>
      </c>
      <c r="F6" s="830" t="s">
        <v>4866</v>
      </c>
      <c r="G6" s="831" t="s">
        <v>4867</v>
      </c>
      <c r="H6" s="766" t="s">
        <v>4868</v>
      </c>
      <c r="I6" s="767" t="s">
        <v>4869</v>
      </c>
      <c r="J6" s="832">
        <f t="shared" ref="J6:J69" si="0">SUM(K6:N6)</f>
        <v>500</v>
      </c>
      <c r="K6" s="833" t="s">
        <v>5843</v>
      </c>
      <c r="L6" s="834" t="s">
        <v>5843</v>
      </c>
      <c r="M6" s="834">
        <v>500</v>
      </c>
      <c r="N6" s="835" t="s">
        <v>5843</v>
      </c>
      <c r="O6" s="836" t="s">
        <v>4870</v>
      </c>
      <c r="P6" s="837" t="s">
        <v>4871</v>
      </c>
      <c r="Q6" s="830" t="s">
        <v>4331</v>
      </c>
      <c r="R6" s="838" t="s">
        <v>4872</v>
      </c>
      <c r="S6" s="839" t="s">
        <v>4873</v>
      </c>
      <c r="T6" s="837" t="s">
        <v>4874</v>
      </c>
      <c r="U6" s="840">
        <f t="shared" ref="U6:U7" si="1">SUM(V6:W6)</f>
        <v>19</v>
      </c>
      <c r="V6" s="840">
        <v>19</v>
      </c>
      <c r="W6" s="841" t="s">
        <v>4857</v>
      </c>
      <c r="X6" s="842" t="s">
        <v>4875</v>
      </c>
      <c r="Y6" s="760" t="s">
        <v>4863</v>
      </c>
    </row>
    <row r="7" spans="1:25" s="400" customFormat="1" ht="65.25" customHeight="1">
      <c r="A7" s="829">
        <v>3</v>
      </c>
      <c r="B7" s="762" t="s">
        <v>4876</v>
      </c>
      <c r="C7" s="763" t="s">
        <v>4851</v>
      </c>
      <c r="D7" s="766" t="s">
        <v>4877</v>
      </c>
      <c r="E7" s="764" t="s">
        <v>4878</v>
      </c>
      <c r="F7" s="830" t="s">
        <v>4847</v>
      </c>
      <c r="G7" s="831" t="s">
        <v>4879</v>
      </c>
      <c r="H7" s="766" t="s">
        <v>4880</v>
      </c>
      <c r="I7" s="767" t="s">
        <v>4881</v>
      </c>
      <c r="J7" s="832">
        <f t="shared" si="0"/>
        <v>220</v>
      </c>
      <c r="K7" s="833" t="s">
        <v>5843</v>
      </c>
      <c r="L7" s="834" t="s">
        <v>5843</v>
      </c>
      <c r="M7" s="834">
        <v>180</v>
      </c>
      <c r="N7" s="835">
        <v>40</v>
      </c>
      <c r="O7" s="836" t="s">
        <v>231</v>
      </c>
      <c r="P7" s="837" t="s">
        <v>4882</v>
      </c>
      <c r="Q7" s="830" t="s">
        <v>4331</v>
      </c>
      <c r="R7" s="838" t="s">
        <v>4883</v>
      </c>
      <c r="S7" s="839" t="s">
        <v>4884</v>
      </c>
      <c r="T7" s="837" t="s">
        <v>4874</v>
      </c>
      <c r="U7" s="840">
        <f t="shared" si="1"/>
        <v>3.6</v>
      </c>
      <c r="V7" s="840">
        <v>3.6</v>
      </c>
      <c r="W7" s="841" t="s">
        <v>4857</v>
      </c>
      <c r="X7" s="766" t="s">
        <v>4885</v>
      </c>
      <c r="Y7" s="760" t="s">
        <v>4863</v>
      </c>
    </row>
    <row r="8" spans="1:25" ht="43.5" customHeight="1">
      <c r="A8" s="829">
        <v>4</v>
      </c>
      <c r="B8" s="762" t="s">
        <v>4876</v>
      </c>
      <c r="C8" s="763" t="s">
        <v>4851</v>
      </c>
      <c r="D8" s="766" t="s">
        <v>4886</v>
      </c>
      <c r="E8" s="764" t="s">
        <v>4887</v>
      </c>
      <c r="F8" s="830" t="s">
        <v>4888</v>
      </c>
      <c r="G8" s="831" t="s">
        <v>4889</v>
      </c>
      <c r="H8" s="766" t="s">
        <v>4890</v>
      </c>
      <c r="I8" s="767" t="s">
        <v>4891</v>
      </c>
      <c r="J8" s="832">
        <f t="shared" si="0"/>
        <v>609</v>
      </c>
      <c r="K8" s="833">
        <v>84</v>
      </c>
      <c r="L8" s="834">
        <v>25</v>
      </c>
      <c r="M8" s="834">
        <v>500</v>
      </c>
      <c r="N8" s="835" t="s">
        <v>5843</v>
      </c>
      <c r="O8" s="836" t="s">
        <v>231</v>
      </c>
      <c r="P8" s="837" t="s">
        <v>4892</v>
      </c>
      <c r="Q8" s="830" t="s">
        <v>4331</v>
      </c>
      <c r="R8" s="838" t="s">
        <v>4883</v>
      </c>
      <c r="S8" s="839" t="s">
        <v>4893</v>
      </c>
      <c r="T8" s="837" t="s">
        <v>4874</v>
      </c>
      <c r="U8" s="840">
        <f>SUM(V8:W8)</f>
        <v>81</v>
      </c>
      <c r="V8" s="840">
        <v>73</v>
      </c>
      <c r="W8" s="841">
        <v>8</v>
      </c>
      <c r="X8" s="766" t="s">
        <v>4894</v>
      </c>
      <c r="Y8" s="761" t="s">
        <v>4895</v>
      </c>
    </row>
    <row r="9" spans="1:25" s="400" customFormat="1" ht="63.75" customHeight="1">
      <c r="A9" s="829">
        <v>5</v>
      </c>
      <c r="B9" s="762" t="s">
        <v>4876</v>
      </c>
      <c r="C9" s="763" t="s">
        <v>4851</v>
      </c>
      <c r="D9" s="766" t="s">
        <v>4896</v>
      </c>
      <c r="E9" s="764" t="s">
        <v>4897</v>
      </c>
      <c r="F9" s="830" t="s">
        <v>4898</v>
      </c>
      <c r="G9" s="831" t="s">
        <v>4899</v>
      </c>
      <c r="H9" s="766" t="s">
        <v>4900</v>
      </c>
      <c r="I9" s="767" t="s">
        <v>4901</v>
      </c>
      <c r="J9" s="832">
        <f t="shared" si="0"/>
        <v>115</v>
      </c>
      <c r="K9" s="833" t="s">
        <v>5843</v>
      </c>
      <c r="L9" s="834" t="s">
        <v>5843</v>
      </c>
      <c r="M9" s="834">
        <v>110</v>
      </c>
      <c r="N9" s="835">
        <v>5</v>
      </c>
      <c r="O9" s="766" t="s">
        <v>231</v>
      </c>
      <c r="P9" s="766" t="s">
        <v>4903</v>
      </c>
      <c r="Q9" s="766" t="s">
        <v>4904</v>
      </c>
      <c r="R9" s="766" t="s">
        <v>4905</v>
      </c>
      <c r="S9" s="766" t="s">
        <v>4906</v>
      </c>
      <c r="T9" s="766" t="s">
        <v>4907</v>
      </c>
      <c r="U9" s="841">
        <f t="shared" ref="U9" si="2">SUM(V9:W9)</f>
        <v>2.5</v>
      </c>
      <c r="V9" s="841">
        <v>2.5</v>
      </c>
      <c r="W9" s="841" t="s">
        <v>4902</v>
      </c>
      <c r="X9" s="766" t="s">
        <v>4908</v>
      </c>
      <c r="Y9" s="760" t="s">
        <v>4909</v>
      </c>
    </row>
    <row r="10" spans="1:25" ht="46.5" customHeight="1">
      <c r="A10" s="829">
        <v>6</v>
      </c>
      <c r="B10" s="762" t="s">
        <v>4876</v>
      </c>
      <c r="C10" s="763" t="s">
        <v>4910</v>
      </c>
      <c r="D10" s="766" t="s">
        <v>4911</v>
      </c>
      <c r="E10" s="764" t="s">
        <v>4912</v>
      </c>
      <c r="F10" s="830" t="s">
        <v>4913</v>
      </c>
      <c r="G10" s="831" t="s">
        <v>4914</v>
      </c>
      <c r="H10" s="766" t="s">
        <v>4915</v>
      </c>
      <c r="I10" s="767" t="s">
        <v>4916</v>
      </c>
      <c r="J10" s="832">
        <f t="shared" si="0"/>
        <v>290</v>
      </c>
      <c r="K10" s="833">
        <v>100</v>
      </c>
      <c r="L10" s="834">
        <v>50</v>
      </c>
      <c r="M10" s="834">
        <v>140</v>
      </c>
      <c r="N10" s="835" t="s">
        <v>5843</v>
      </c>
      <c r="O10" s="766" t="s">
        <v>231</v>
      </c>
      <c r="P10" s="766" t="s">
        <v>4917</v>
      </c>
      <c r="Q10" s="766" t="s">
        <v>4904</v>
      </c>
      <c r="R10" s="766" t="s">
        <v>4918</v>
      </c>
      <c r="S10" s="766" t="s">
        <v>4919</v>
      </c>
      <c r="T10" s="766" t="s">
        <v>4907</v>
      </c>
      <c r="U10" s="841">
        <v>10</v>
      </c>
      <c r="V10" s="841">
        <v>10</v>
      </c>
      <c r="W10" s="841" t="s">
        <v>4902</v>
      </c>
      <c r="X10" s="766" t="s">
        <v>4920</v>
      </c>
      <c r="Y10" s="748" t="s">
        <v>4909</v>
      </c>
    </row>
    <row r="11" spans="1:25" s="400" customFormat="1" ht="38.25" customHeight="1">
      <c r="A11" s="829">
        <v>7</v>
      </c>
      <c r="B11" s="839" t="s">
        <v>4921</v>
      </c>
      <c r="C11" s="843" t="s">
        <v>4922</v>
      </c>
      <c r="D11" s="760" t="s">
        <v>4923</v>
      </c>
      <c r="E11" s="764" t="s">
        <v>4924</v>
      </c>
      <c r="F11" s="830" t="s">
        <v>4925</v>
      </c>
      <c r="G11" s="831" t="s">
        <v>4926</v>
      </c>
      <c r="H11" s="766" t="s">
        <v>4927</v>
      </c>
      <c r="I11" s="767" t="s">
        <v>4928</v>
      </c>
      <c r="J11" s="832">
        <f t="shared" si="0"/>
        <v>10</v>
      </c>
      <c r="K11" s="833" t="s">
        <v>5843</v>
      </c>
      <c r="L11" s="834" t="s">
        <v>5843</v>
      </c>
      <c r="M11" s="827">
        <v>10</v>
      </c>
      <c r="N11" s="835" t="s">
        <v>5843</v>
      </c>
      <c r="O11" s="760" t="s">
        <v>4929</v>
      </c>
      <c r="P11" s="766" t="s">
        <v>4930</v>
      </c>
      <c r="Q11" s="766" t="s">
        <v>4904</v>
      </c>
      <c r="R11" s="766" t="s">
        <v>4931</v>
      </c>
      <c r="S11" s="844" t="s">
        <v>4932</v>
      </c>
      <c r="T11" s="766" t="s">
        <v>4907</v>
      </c>
      <c r="U11" s="841">
        <v>25</v>
      </c>
      <c r="V11" s="841">
        <v>25</v>
      </c>
      <c r="W11" s="841">
        <v>0</v>
      </c>
      <c r="X11" s="766" t="s">
        <v>4933</v>
      </c>
      <c r="Y11" s="760" t="s">
        <v>4863</v>
      </c>
    </row>
    <row r="12" spans="1:25" ht="60.75" customHeight="1">
      <c r="A12" s="829">
        <v>8</v>
      </c>
      <c r="B12" s="845" t="s">
        <v>4921</v>
      </c>
      <c r="C12" s="846" t="s">
        <v>4922</v>
      </c>
      <c r="D12" s="761" t="s">
        <v>4934</v>
      </c>
      <c r="E12" s="847" t="s">
        <v>4935</v>
      </c>
      <c r="F12" s="848" t="s">
        <v>4913</v>
      </c>
      <c r="G12" s="849" t="s">
        <v>4936</v>
      </c>
      <c r="H12" s="761" t="s">
        <v>4937</v>
      </c>
      <c r="I12" s="850" t="s">
        <v>4938</v>
      </c>
      <c r="J12" s="832">
        <f t="shared" si="0"/>
        <v>1360</v>
      </c>
      <c r="K12" s="833">
        <v>130</v>
      </c>
      <c r="L12" s="834">
        <v>39</v>
      </c>
      <c r="M12" s="834">
        <v>1191</v>
      </c>
      <c r="N12" s="835" t="s">
        <v>5843</v>
      </c>
      <c r="O12" s="761" t="s">
        <v>4939</v>
      </c>
      <c r="P12" s="766" t="s">
        <v>4940</v>
      </c>
      <c r="Q12" s="766" t="s">
        <v>4904</v>
      </c>
      <c r="R12" s="766" t="s">
        <v>4918</v>
      </c>
      <c r="S12" s="851" t="s">
        <v>4932</v>
      </c>
      <c r="T12" s="766" t="s">
        <v>4907</v>
      </c>
      <c r="U12" s="841">
        <v>470</v>
      </c>
      <c r="V12" s="841">
        <v>470</v>
      </c>
      <c r="W12" s="841">
        <v>0</v>
      </c>
      <c r="X12" s="766" t="s">
        <v>4941</v>
      </c>
      <c r="Y12" s="748" t="s">
        <v>4895</v>
      </c>
    </row>
    <row r="13" spans="1:25" ht="38.25" customHeight="1">
      <c r="A13" s="829">
        <v>9</v>
      </c>
      <c r="B13" s="845" t="s">
        <v>4921</v>
      </c>
      <c r="C13" s="846" t="s">
        <v>4922</v>
      </c>
      <c r="D13" s="748" t="s">
        <v>4942</v>
      </c>
      <c r="E13" s="847" t="s">
        <v>4943</v>
      </c>
      <c r="F13" s="768" t="s">
        <v>4944</v>
      </c>
      <c r="G13" s="852" t="s">
        <v>4945</v>
      </c>
      <c r="H13" s="761" t="s">
        <v>4946</v>
      </c>
      <c r="I13" s="850" t="s">
        <v>4947</v>
      </c>
      <c r="J13" s="832">
        <f t="shared" si="0"/>
        <v>140</v>
      </c>
      <c r="K13" s="833" t="s">
        <v>5843</v>
      </c>
      <c r="L13" s="827">
        <v>30</v>
      </c>
      <c r="M13" s="827">
        <v>110</v>
      </c>
      <c r="N13" s="835" t="s">
        <v>5843</v>
      </c>
      <c r="O13" s="748" t="s">
        <v>4939</v>
      </c>
      <c r="P13" s="766" t="s">
        <v>4948</v>
      </c>
      <c r="Q13" s="766" t="s">
        <v>4904</v>
      </c>
      <c r="R13" s="766" t="s">
        <v>4905</v>
      </c>
      <c r="S13" s="851" t="s">
        <v>4932</v>
      </c>
      <c r="T13" s="766" t="s">
        <v>4907</v>
      </c>
      <c r="U13" s="841">
        <v>255</v>
      </c>
      <c r="V13" s="841">
        <v>255</v>
      </c>
      <c r="W13" s="841">
        <v>0</v>
      </c>
      <c r="X13" s="766" t="s">
        <v>4933</v>
      </c>
      <c r="Y13" s="748" t="s">
        <v>4863</v>
      </c>
    </row>
    <row r="14" spans="1:25" s="400" customFormat="1" ht="51" customHeight="1" thickBot="1">
      <c r="A14" s="829">
        <v>10</v>
      </c>
      <c r="B14" s="762" t="s">
        <v>4876</v>
      </c>
      <c r="C14" s="763" t="s">
        <v>4949</v>
      </c>
      <c r="D14" s="760" t="s">
        <v>4950</v>
      </c>
      <c r="E14" s="764" t="s">
        <v>4951</v>
      </c>
      <c r="F14" s="765" t="s">
        <v>4952</v>
      </c>
      <c r="G14" s="853" t="s">
        <v>4953</v>
      </c>
      <c r="H14" s="766" t="s">
        <v>4954</v>
      </c>
      <c r="I14" s="767" t="s">
        <v>4955</v>
      </c>
      <c r="J14" s="832">
        <f t="shared" si="0"/>
        <v>1312</v>
      </c>
      <c r="K14" s="826">
        <v>656</v>
      </c>
      <c r="L14" s="827">
        <v>196</v>
      </c>
      <c r="M14" s="827">
        <v>460</v>
      </c>
      <c r="N14" s="828">
        <v>0</v>
      </c>
      <c r="O14" s="760" t="s">
        <v>231</v>
      </c>
      <c r="P14" s="766" t="s">
        <v>4956</v>
      </c>
      <c r="Q14" s="760" t="s">
        <v>4904</v>
      </c>
      <c r="R14" s="760" t="s">
        <v>4957</v>
      </c>
      <c r="S14" s="760" t="s">
        <v>4958</v>
      </c>
      <c r="T14" s="760" t="s">
        <v>4907</v>
      </c>
      <c r="U14" s="841">
        <v>60</v>
      </c>
      <c r="V14" s="775">
        <v>50</v>
      </c>
      <c r="W14" s="775">
        <v>10</v>
      </c>
      <c r="X14" s="760" t="s">
        <v>4959</v>
      </c>
      <c r="Y14" s="766" t="s">
        <v>4863</v>
      </c>
    </row>
    <row r="15" spans="1:25" ht="38.25" customHeight="1" thickBot="1">
      <c r="A15" s="829">
        <v>11</v>
      </c>
      <c r="B15" s="854" t="s">
        <v>4921</v>
      </c>
      <c r="C15" s="855" t="s">
        <v>4949</v>
      </c>
      <c r="D15" s="856" t="s">
        <v>4961</v>
      </c>
      <c r="E15" s="857" t="s">
        <v>4962</v>
      </c>
      <c r="F15" s="858" t="s">
        <v>4963</v>
      </c>
      <c r="G15" s="859" t="s">
        <v>4964</v>
      </c>
      <c r="H15" s="860" t="s">
        <v>4965</v>
      </c>
      <c r="I15" s="861" t="s">
        <v>4966</v>
      </c>
      <c r="J15" s="832">
        <f t="shared" si="0"/>
        <v>171</v>
      </c>
      <c r="K15" s="833" t="s">
        <v>5843</v>
      </c>
      <c r="L15" s="834" t="s">
        <v>5843</v>
      </c>
      <c r="M15" s="834">
        <v>171</v>
      </c>
      <c r="N15" s="835" t="s">
        <v>5843</v>
      </c>
      <c r="O15" s="862" t="s">
        <v>4967</v>
      </c>
      <c r="P15" s="856" t="s">
        <v>4968</v>
      </c>
      <c r="Q15" s="856" t="s">
        <v>4904</v>
      </c>
      <c r="R15" s="863" t="s">
        <v>4957</v>
      </c>
      <c r="S15" s="856" t="s">
        <v>4932</v>
      </c>
      <c r="T15" s="862" t="s">
        <v>4907</v>
      </c>
      <c r="U15" s="832">
        <v>420</v>
      </c>
      <c r="V15" s="832">
        <v>410</v>
      </c>
      <c r="W15" s="841">
        <v>10</v>
      </c>
      <c r="X15" s="766" t="s">
        <v>4969</v>
      </c>
      <c r="Y15" s="748" t="s">
        <v>4909</v>
      </c>
    </row>
    <row r="16" spans="1:25" s="400" customFormat="1" ht="38.25" customHeight="1">
      <c r="A16" s="829">
        <v>12</v>
      </c>
      <c r="B16" s="762" t="s">
        <v>4921</v>
      </c>
      <c r="C16" s="763" t="s">
        <v>4949</v>
      </c>
      <c r="D16" s="766" t="s">
        <v>4970</v>
      </c>
      <c r="E16" s="764" t="s">
        <v>4971</v>
      </c>
      <c r="F16" s="830" t="s">
        <v>4925</v>
      </c>
      <c r="G16" s="831" t="s">
        <v>4972</v>
      </c>
      <c r="H16" s="766" t="s">
        <v>4973</v>
      </c>
      <c r="I16" s="767" t="s">
        <v>4974</v>
      </c>
      <c r="J16" s="832">
        <f t="shared" si="0"/>
        <v>10</v>
      </c>
      <c r="K16" s="833" t="s">
        <v>5843</v>
      </c>
      <c r="L16" s="834" t="s">
        <v>5843</v>
      </c>
      <c r="M16" s="834">
        <v>6</v>
      </c>
      <c r="N16" s="835">
        <v>4</v>
      </c>
      <c r="O16" s="766" t="s">
        <v>4975</v>
      </c>
      <c r="P16" s="766" t="s">
        <v>4976</v>
      </c>
      <c r="Q16" s="766" t="s">
        <v>4904</v>
      </c>
      <c r="R16" s="766" t="s">
        <v>4977</v>
      </c>
      <c r="S16" s="766"/>
      <c r="T16" s="766" t="s">
        <v>4978</v>
      </c>
      <c r="U16" s="841">
        <f>SUM(V16:W16)</f>
        <v>7</v>
      </c>
      <c r="V16" s="841">
        <v>7</v>
      </c>
      <c r="W16" s="841"/>
      <c r="X16" s="766" t="s">
        <v>4979</v>
      </c>
      <c r="Y16" s="760" t="s">
        <v>4909</v>
      </c>
    </row>
    <row r="17" spans="1:25" ht="54" customHeight="1">
      <c r="A17" s="829">
        <v>13</v>
      </c>
      <c r="B17" s="762" t="s">
        <v>4876</v>
      </c>
      <c r="C17" s="763" t="s">
        <v>4949</v>
      </c>
      <c r="D17" s="766" t="s">
        <v>4980</v>
      </c>
      <c r="E17" s="764" t="s">
        <v>4981</v>
      </c>
      <c r="F17" s="830" t="s">
        <v>4982</v>
      </c>
      <c r="G17" s="831" t="s">
        <v>4983</v>
      </c>
      <c r="H17" s="766" t="s">
        <v>4984</v>
      </c>
      <c r="I17" s="767" t="s">
        <v>4985</v>
      </c>
      <c r="J17" s="832">
        <f t="shared" si="0"/>
        <v>1670</v>
      </c>
      <c r="K17" s="833">
        <v>100</v>
      </c>
      <c r="L17" s="834">
        <v>45</v>
      </c>
      <c r="M17" s="834">
        <v>1323</v>
      </c>
      <c r="N17" s="835">
        <v>202</v>
      </c>
      <c r="O17" s="862" t="s">
        <v>4986</v>
      </c>
      <c r="P17" s="766" t="s">
        <v>4987</v>
      </c>
      <c r="Q17" s="766" t="s">
        <v>4904</v>
      </c>
      <c r="R17" s="766" t="s">
        <v>4905</v>
      </c>
      <c r="S17" s="766" t="s">
        <v>4988</v>
      </c>
      <c r="T17" s="766" t="s">
        <v>4989</v>
      </c>
      <c r="U17" s="841">
        <f t="shared" ref="U17:U21" si="3">SUM(V17:W17)</f>
        <v>105</v>
      </c>
      <c r="V17" s="841">
        <v>100</v>
      </c>
      <c r="W17" s="841">
        <v>5</v>
      </c>
      <c r="X17" s="766" t="s">
        <v>4990</v>
      </c>
      <c r="Y17" s="748" t="s">
        <v>4863</v>
      </c>
    </row>
    <row r="18" spans="1:25" s="400" customFormat="1" ht="38.25" customHeight="1">
      <c r="A18" s="829">
        <v>14</v>
      </c>
      <c r="B18" s="762" t="s">
        <v>4921</v>
      </c>
      <c r="C18" s="763" t="s">
        <v>4949</v>
      </c>
      <c r="D18" s="766" t="s">
        <v>4991</v>
      </c>
      <c r="E18" s="764" t="s">
        <v>4992</v>
      </c>
      <c r="F18" s="830" t="s">
        <v>4944</v>
      </c>
      <c r="G18" s="831" t="s">
        <v>4993</v>
      </c>
      <c r="H18" s="766" t="s">
        <v>4994</v>
      </c>
      <c r="I18" s="767" t="s">
        <v>4995</v>
      </c>
      <c r="J18" s="832">
        <f t="shared" si="0"/>
        <v>10</v>
      </c>
      <c r="K18" s="833" t="s">
        <v>5843</v>
      </c>
      <c r="L18" s="834" t="s">
        <v>5843</v>
      </c>
      <c r="M18" s="834">
        <v>6</v>
      </c>
      <c r="N18" s="835">
        <v>4</v>
      </c>
      <c r="O18" s="766" t="s">
        <v>4967</v>
      </c>
      <c r="P18" s="766" t="s">
        <v>4996</v>
      </c>
      <c r="Q18" s="766" t="s">
        <v>4997</v>
      </c>
      <c r="R18" s="766" t="s">
        <v>4998</v>
      </c>
      <c r="S18" s="766"/>
      <c r="T18" s="766" t="s">
        <v>4999</v>
      </c>
      <c r="U18" s="841">
        <f t="shared" si="3"/>
        <v>3</v>
      </c>
      <c r="V18" s="841">
        <v>3</v>
      </c>
      <c r="W18" s="841">
        <v>0</v>
      </c>
      <c r="X18" s="766" t="s">
        <v>5000</v>
      </c>
      <c r="Y18" s="760" t="s">
        <v>5001</v>
      </c>
    </row>
    <row r="19" spans="1:25" ht="38.25" customHeight="1">
      <c r="A19" s="829">
        <v>15</v>
      </c>
      <c r="B19" s="762" t="s">
        <v>5002</v>
      </c>
      <c r="C19" s="763" t="s">
        <v>5003</v>
      </c>
      <c r="D19" s="766" t="s">
        <v>5004</v>
      </c>
      <c r="E19" s="764" t="s">
        <v>5005</v>
      </c>
      <c r="F19" s="830" t="s">
        <v>5006</v>
      </c>
      <c r="G19" s="831" t="s">
        <v>5007</v>
      </c>
      <c r="H19" s="761" t="s">
        <v>5008</v>
      </c>
      <c r="I19" s="767" t="s">
        <v>5009</v>
      </c>
      <c r="J19" s="832">
        <f t="shared" si="0"/>
        <v>21</v>
      </c>
      <c r="K19" s="833" t="s">
        <v>5843</v>
      </c>
      <c r="L19" s="834" t="s">
        <v>5843</v>
      </c>
      <c r="M19" s="834">
        <v>13</v>
      </c>
      <c r="N19" s="835">
        <v>8</v>
      </c>
      <c r="O19" s="766" t="s">
        <v>5010</v>
      </c>
      <c r="P19" s="766" t="s">
        <v>5011</v>
      </c>
      <c r="Q19" s="766" t="s">
        <v>4997</v>
      </c>
      <c r="R19" s="766" t="s">
        <v>5012</v>
      </c>
      <c r="S19" s="766"/>
      <c r="T19" s="766" t="s">
        <v>4999</v>
      </c>
      <c r="U19" s="841">
        <f t="shared" si="3"/>
        <v>50</v>
      </c>
      <c r="V19" s="841">
        <v>50</v>
      </c>
      <c r="W19" s="841">
        <v>0</v>
      </c>
      <c r="X19" s="766" t="s">
        <v>5013</v>
      </c>
      <c r="Y19" s="748" t="s">
        <v>5001</v>
      </c>
    </row>
    <row r="20" spans="1:25" ht="38.25" customHeight="1">
      <c r="A20" s="829">
        <v>16</v>
      </c>
      <c r="B20" s="762" t="s">
        <v>5002</v>
      </c>
      <c r="C20" s="864" t="s">
        <v>5003</v>
      </c>
      <c r="D20" s="766" t="s">
        <v>5014</v>
      </c>
      <c r="E20" s="764" t="s">
        <v>5015</v>
      </c>
      <c r="F20" s="830" t="s">
        <v>5016</v>
      </c>
      <c r="G20" s="865" t="s">
        <v>5017</v>
      </c>
      <c r="H20" s="766" t="s">
        <v>5018</v>
      </c>
      <c r="I20" s="767" t="s">
        <v>5019</v>
      </c>
      <c r="J20" s="832">
        <f t="shared" si="0"/>
        <v>281</v>
      </c>
      <c r="K20" s="833" t="s">
        <v>5843</v>
      </c>
      <c r="L20" s="834" t="s">
        <v>5843</v>
      </c>
      <c r="M20" s="827">
        <v>281</v>
      </c>
      <c r="N20" s="835" t="s">
        <v>5843</v>
      </c>
      <c r="O20" s="766" t="s">
        <v>487</v>
      </c>
      <c r="P20" s="766" t="s">
        <v>5011</v>
      </c>
      <c r="Q20" s="766" t="s">
        <v>4997</v>
      </c>
      <c r="R20" s="766" t="s">
        <v>5020</v>
      </c>
      <c r="S20" s="766"/>
      <c r="T20" s="766" t="s">
        <v>5021</v>
      </c>
      <c r="U20" s="841">
        <f t="shared" si="3"/>
        <v>50</v>
      </c>
      <c r="V20" s="841">
        <v>30</v>
      </c>
      <c r="W20" s="841">
        <v>20</v>
      </c>
      <c r="X20" s="766" t="s">
        <v>5022</v>
      </c>
      <c r="Y20" s="748" t="s">
        <v>5001</v>
      </c>
    </row>
    <row r="21" spans="1:25" ht="38.25" customHeight="1">
      <c r="A21" s="829">
        <v>17</v>
      </c>
      <c r="B21" s="866" t="s">
        <v>4876</v>
      </c>
      <c r="C21" s="867" t="s">
        <v>5023</v>
      </c>
      <c r="D21" s="862" t="s">
        <v>5024</v>
      </c>
      <c r="E21" s="868" t="s">
        <v>5025</v>
      </c>
      <c r="F21" s="830" t="s">
        <v>5026</v>
      </c>
      <c r="G21" s="869" t="s">
        <v>5027</v>
      </c>
      <c r="H21" s="862" t="s">
        <v>5028</v>
      </c>
      <c r="I21" s="870" t="s">
        <v>5029</v>
      </c>
      <c r="J21" s="832">
        <f t="shared" si="0"/>
        <v>309.2</v>
      </c>
      <c r="K21" s="833">
        <v>84</v>
      </c>
      <c r="L21" s="834">
        <v>25.2</v>
      </c>
      <c r="M21" s="834">
        <v>200</v>
      </c>
      <c r="N21" s="835">
        <v>0</v>
      </c>
      <c r="O21" s="862" t="s">
        <v>5030</v>
      </c>
      <c r="P21" s="862" t="s">
        <v>5031</v>
      </c>
      <c r="Q21" s="862" t="s">
        <v>4997</v>
      </c>
      <c r="R21" s="862" t="s">
        <v>5032</v>
      </c>
      <c r="S21" s="862" t="s">
        <v>5033</v>
      </c>
      <c r="T21" s="862" t="s">
        <v>4999</v>
      </c>
      <c r="U21" s="841">
        <f t="shared" si="3"/>
        <v>420</v>
      </c>
      <c r="V21" s="841">
        <v>400</v>
      </c>
      <c r="W21" s="841">
        <v>20</v>
      </c>
      <c r="X21" s="766" t="s">
        <v>5034</v>
      </c>
      <c r="Y21" s="748" t="s">
        <v>5035</v>
      </c>
    </row>
    <row r="22" spans="1:25" ht="60.75" customHeight="1">
      <c r="A22" s="829">
        <v>18</v>
      </c>
      <c r="B22" s="762" t="s">
        <v>5002</v>
      </c>
      <c r="C22" s="763" t="s">
        <v>5003</v>
      </c>
      <c r="D22" s="766" t="s">
        <v>5036</v>
      </c>
      <c r="E22" s="764" t="s">
        <v>5037</v>
      </c>
      <c r="F22" s="830" t="s">
        <v>5026</v>
      </c>
      <c r="G22" s="831" t="s">
        <v>5038</v>
      </c>
      <c r="H22" s="761" t="s">
        <v>5039</v>
      </c>
      <c r="I22" s="767" t="s">
        <v>5040</v>
      </c>
      <c r="J22" s="832">
        <f t="shared" si="0"/>
        <v>100</v>
      </c>
      <c r="K22" s="833" t="s">
        <v>5843</v>
      </c>
      <c r="L22" s="834" t="s">
        <v>5843</v>
      </c>
      <c r="M22" s="834">
        <v>80</v>
      </c>
      <c r="N22" s="835">
        <v>20</v>
      </c>
      <c r="O22" s="766" t="s">
        <v>5041</v>
      </c>
      <c r="P22" s="766" t="s">
        <v>5042</v>
      </c>
      <c r="Q22" s="766" t="s">
        <v>4997</v>
      </c>
      <c r="R22" s="766" t="s">
        <v>5012</v>
      </c>
      <c r="S22" s="766"/>
      <c r="T22" s="766" t="s">
        <v>4999</v>
      </c>
      <c r="U22" s="841">
        <f>SUM(V22:W22)</f>
        <v>300</v>
      </c>
      <c r="V22" s="841">
        <v>300</v>
      </c>
      <c r="W22" s="841">
        <v>0</v>
      </c>
      <c r="X22" s="766" t="s">
        <v>5043</v>
      </c>
      <c r="Y22" s="748" t="s">
        <v>5001</v>
      </c>
    </row>
    <row r="23" spans="1:25" ht="51" customHeight="1">
      <c r="A23" s="829">
        <v>19</v>
      </c>
      <c r="B23" s="762" t="s">
        <v>5002</v>
      </c>
      <c r="C23" s="763" t="s">
        <v>5003</v>
      </c>
      <c r="D23" s="766" t="s">
        <v>5044</v>
      </c>
      <c r="E23" s="764" t="s">
        <v>5045</v>
      </c>
      <c r="F23" s="830" t="s">
        <v>5046</v>
      </c>
      <c r="G23" s="831" t="s">
        <v>5047</v>
      </c>
      <c r="H23" s="766" t="s">
        <v>5048</v>
      </c>
      <c r="I23" s="767" t="s">
        <v>5049</v>
      </c>
      <c r="J23" s="832">
        <f t="shared" si="0"/>
        <v>20</v>
      </c>
      <c r="K23" s="833">
        <v>9</v>
      </c>
      <c r="L23" s="834">
        <v>4</v>
      </c>
      <c r="M23" s="834">
        <v>4</v>
      </c>
      <c r="N23" s="835">
        <v>3</v>
      </c>
      <c r="O23" s="766" t="s">
        <v>5041</v>
      </c>
      <c r="P23" s="766" t="s">
        <v>5050</v>
      </c>
      <c r="Q23" s="766" t="s">
        <v>4997</v>
      </c>
      <c r="R23" s="766" t="s">
        <v>5012</v>
      </c>
      <c r="S23" s="766" t="s">
        <v>5051</v>
      </c>
      <c r="T23" s="766" t="s">
        <v>4999</v>
      </c>
      <c r="U23" s="841">
        <f>SUM(V23:W23)</f>
        <v>2.5</v>
      </c>
      <c r="V23" s="841">
        <v>2.5</v>
      </c>
      <c r="W23" s="841">
        <v>0</v>
      </c>
      <c r="X23" s="871" t="s">
        <v>5052</v>
      </c>
      <c r="Y23" s="748" t="s">
        <v>5001</v>
      </c>
    </row>
    <row r="24" spans="1:25" s="400" customFormat="1" ht="38.25" customHeight="1">
      <c r="A24" s="829">
        <v>20</v>
      </c>
      <c r="B24" s="762" t="s">
        <v>5002</v>
      </c>
      <c r="C24" s="763" t="s">
        <v>5003</v>
      </c>
      <c r="D24" s="766" t="s">
        <v>5053</v>
      </c>
      <c r="E24" s="764" t="s">
        <v>5054</v>
      </c>
      <c r="F24" s="830" t="s">
        <v>5006</v>
      </c>
      <c r="G24" s="831" t="s">
        <v>5055</v>
      </c>
      <c r="H24" s="766" t="s">
        <v>5056</v>
      </c>
      <c r="I24" s="767" t="s">
        <v>5057</v>
      </c>
      <c r="J24" s="832">
        <f t="shared" si="0"/>
        <v>20</v>
      </c>
      <c r="K24" s="833">
        <v>10</v>
      </c>
      <c r="L24" s="834" t="s">
        <v>5843</v>
      </c>
      <c r="M24" s="834">
        <v>10</v>
      </c>
      <c r="N24" s="835" t="s">
        <v>5843</v>
      </c>
      <c r="O24" s="766" t="s">
        <v>5058</v>
      </c>
      <c r="P24" s="766" t="s">
        <v>5059</v>
      </c>
      <c r="Q24" s="766" t="s">
        <v>4997</v>
      </c>
      <c r="R24" s="766" t="s">
        <v>4998</v>
      </c>
      <c r="S24" s="766"/>
      <c r="T24" s="766" t="s">
        <v>4999</v>
      </c>
      <c r="U24" s="841">
        <f t="shared" ref="U24" si="4">SUM(V24:W24)</f>
        <v>0.3</v>
      </c>
      <c r="V24" s="841">
        <v>0.3</v>
      </c>
      <c r="W24" s="841">
        <v>0</v>
      </c>
      <c r="X24" s="766" t="s">
        <v>5000</v>
      </c>
      <c r="Y24" s="760" t="s">
        <v>5001</v>
      </c>
    </row>
    <row r="25" spans="1:25" ht="38.25" customHeight="1">
      <c r="A25" s="829">
        <v>21</v>
      </c>
      <c r="B25" s="762" t="s">
        <v>4876</v>
      </c>
      <c r="C25" s="763" t="s">
        <v>5060</v>
      </c>
      <c r="D25" s="766" t="s">
        <v>5061</v>
      </c>
      <c r="E25" s="764" t="s">
        <v>5062</v>
      </c>
      <c r="F25" s="830" t="s">
        <v>5046</v>
      </c>
      <c r="G25" s="831" t="s">
        <v>5063</v>
      </c>
      <c r="H25" s="766" t="s">
        <v>5064</v>
      </c>
      <c r="I25" s="767" t="s">
        <v>5065</v>
      </c>
      <c r="J25" s="832">
        <f t="shared" si="0"/>
        <v>290</v>
      </c>
      <c r="K25" s="833" t="s">
        <v>5843</v>
      </c>
      <c r="L25" s="834" t="s">
        <v>5843</v>
      </c>
      <c r="M25" s="834">
        <v>290</v>
      </c>
      <c r="N25" s="835" t="s">
        <v>5843</v>
      </c>
      <c r="O25" s="766" t="s">
        <v>487</v>
      </c>
      <c r="P25" s="766"/>
      <c r="Q25" s="766" t="s">
        <v>4997</v>
      </c>
      <c r="R25" s="766" t="s">
        <v>5066</v>
      </c>
      <c r="S25" s="766" t="s">
        <v>5051</v>
      </c>
      <c r="T25" s="766" t="s">
        <v>5067</v>
      </c>
      <c r="U25" s="841">
        <f>SUM(V25:W25)</f>
        <v>119.9</v>
      </c>
      <c r="V25" s="841">
        <v>119.9</v>
      </c>
      <c r="W25" s="841">
        <v>0</v>
      </c>
      <c r="X25" s="766" t="s">
        <v>5068</v>
      </c>
      <c r="Y25" s="748" t="s">
        <v>5001</v>
      </c>
    </row>
    <row r="26" spans="1:25" s="5" customFormat="1" ht="38.25" customHeight="1">
      <c r="A26" s="829">
        <v>22</v>
      </c>
      <c r="B26" s="762" t="s">
        <v>4876</v>
      </c>
      <c r="C26" s="763" t="s">
        <v>5069</v>
      </c>
      <c r="D26" s="766" t="s">
        <v>5070</v>
      </c>
      <c r="E26" s="764" t="s">
        <v>5071</v>
      </c>
      <c r="F26" s="768" t="s">
        <v>5046</v>
      </c>
      <c r="G26" s="872" t="s">
        <v>5072</v>
      </c>
      <c r="H26" s="766" t="s">
        <v>5073</v>
      </c>
      <c r="I26" s="767" t="s">
        <v>633</v>
      </c>
      <c r="J26" s="832">
        <f t="shared" si="0"/>
        <v>100</v>
      </c>
      <c r="K26" s="833" t="s">
        <v>5843</v>
      </c>
      <c r="L26" s="834" t="s">
        <v>5843</v>
      </c>
      <c r="M26" s="834">
        <v>100</v>
      </c>
      <c r="N26" s="835" t="s">
        <v>5843</v>
      </c>
      <c r="O26" s="766" t="s">
        <v>143</v>
      </c>
      <c r="P26" s="766" t="s">
        <v>5074</v>
      </c>
      <c r="Q26" s="766" t="s">
        <v>365</v>
      </c>
      <c r="R26" s="766" t="s">
        <v>668</v>
      </c>
      <c r="S26" s="766" t="s">
        <v>417</v>
      </c>
      <c r="T26" s="766" t="s">
        <v>430</v>
      </c>
      <c r="U26" s="841">
        <v>18</v>
      </c>
      <c r="V26" s="841">
        <v>18</v>
      </c>
      <c r="W26" s="841">
        <v>0</v>
      </c>
      <c r="X26" s="766" t="s">
        <v>5075</v>
      </c>
      <c r="Y26" s="748" t="s">
        <v>4909</v>
      </c>
    </row>
    <row r="27" spans="1:25" s="5" customFormat="1" ht="38.25" customHeight="1">
      <c r="A27" s="829">
        <v>23</v>
      </c>
      <c r="B27" s="769" t="s">
        <v>4876</v>
      </c>
      <c r="C27" s="763" t="s">
        <v>5076</v>
      </c>
      <c r="D27" s="766" t="s">
        <v>5077</v>
      </c>
      <c r="E27" s="764" t="s">
        <v>5078</v>
      </c>
      <c r="F27" s="768" t="s">
        <v>5079</v>
      </c>
      <c r="G27" s="831" t="s">
        <v>5080</v>
      </c>
      <c r="H27" s="766" t="s">
        <v>5081</v>
      </c>
      <c r="I27" s="767" t="s">
        <v>5082</v>
      </c>
      <c r="J27" s="832">
        <f t="shared" si="0"/>
        <v>1015</v>
      </c>
      <c r="K27" s="833" t="s">
        <v>5843</v>
      </c>
      <c r="L27" s="827">
        <v>35</v>
      </c>
      <c r="M27" s="827">
        <v>980</v>
      </c>
      <c r="N27" s="835" t="s">
        <v>5843</v>
      </c>
      <c r="O27" s="770" t="s">
        <v>300</v>
      </c>
      <c r="P27" s="766" t="s">
        <v>5083</v>
      </c>
      <c r="Q27" s="766" t="s">
        <v>4904</v>
      </c>
      <c r="R27" s="766" t="s">
        <v>5084</v>
      </c>
      <c r="S27" s="766" t="s">
        <v>4932</v>
      </c>
      <c r="T27" s="766" t="s">
        <v>4907</v>
      </c>
      <c r="U27" s="841">
        <v>450</v>
      </c>
      <c r="V27" s="841">
        <v>450</v>
      </c>
      <c r="W27" s="841">
        <v>0</v>
      </c>
      <c r="X27" s="766" t="s">
        <v>5085</v>
      </c>
      <c r="Y27" s="748" t="s">
        <v>4909</v>
      </c>
    </row>
    <row r="28" spans="1:25" s="5" customFormat="1" ht="38.25" customHeight="1">
      <c r="A28" s="829">
        <v>24</v>
      </c>
      <c r="B28" s="769" t="s">
        <v>4876</v>
      </c>
      <c r="C28" s="763" t="s">
        <v>5076</v>
      </c>
      <c r="D28" s="766" t="s">
        <v>5086</v>
      </c>
      <c r="E28" s="764" t="s">
        <v>5087</v>
      </c>
      <c r="F28" s="768" t="s">
        <v>5079</v>
      </c>
      <c r="G28" s="831" t="s">
        <v>5088</v>
      </c>
      <c r="H28" s="766" t="s">
        <v>5081</v>
      </c>
      <c r="I28" s="767" t="s">
        <v>5089</v>
      </c>
      <c r="J28" s="832">
        <f t="shared" si="0"/>
        <v>966</v>
      </c>
      <c r="K28" s="826">
        <v>483</v>
      </c>
      <c r="L28" s="827">
        <v>145</v>
      </c>
      <c r="M28" s="827">
        <v>338</v>
      </c>
      <c r="N28" s="835" t="s">
        <v>5843</v>
      </c>
      <c r="O28" s="770" t="s">
        <v>300</v>
      </c>
      <c r="P28" s="766" t="s">
        <v>5090</v>
      </c>
      <c r="Q28" s="766" t="s">
        <v>4904</v>
      </c>
      <c r="R28" s="766" t="s">
        <v>5084</v>
      </c>
      <c r="S28" s="766" t="s">
        <v>4932</v>
      </c>
      <c r="T28" s="766" t="s">
        <v>4907</v>
      </c>
      <c r="U28" s="841">
        <f t="shared" ref="U28:U29" si="5">SUM(V28:W28)</f>
        <v>118</v>
      </c>
      <c r="V28" s="841">
        <v>118</v>
      </c>
      <c r="W28" s="841">
        <v>0</v>
      </c>
      <c r="X28" s="766" t="s">
        <v>5091</v>
      </c>
      <c r="Y28" s="748" t="s">
        <v>4909</v>
      </c>
    </row>
    <row r="29" spans="1:25" s="771" customFormat="1" ht="87" customHeight="1">
      <c r="A29" s="829">
        <v>25</v>
      </c>
      <c r="B29" s="762" t="s">
        <v>4921</v>
      </c>
      <c r="C29" s="763" t="s">
        <v>5092</v>
      </c>
      <c r="D29" s="873" t="s">
        <v>5093</v>
      </c>
      <c r="E29" s="764" t="s">
        <v>5094</v>
      </c>
      <c r="F29" s="765" t="s">
        <v>4925</v>
      </c>
      <c r="G29" s="831" t="s">
        <v>5095</v>
      </c>
      <c r="H29" s="766" t="s">
        <v>5096</v>
      </c>
      <c r="I29" s="874" t="s">
        <v>5097</v>
      </c>
      <c r="J29" s="832">
        <f t="shared" si="0"/>
        <v>290</v>
      </c>
      <c r="K29" s="833" t="s">
        <v>5843</v>
      </c>
      <c r="L29" s="827">
        <v>87</v>
      </c>
      <c r="M29" s="827">
        <v>203</v>
      </c>
      <c r="N29" s="835" t="s">
        <v>5843</v>
      </c>
      <c r="O29" s="760" t="s">
        <v>143</v>
      </c>
      <c r="P29" s="760" t="s">
        <v>5098</v>
      </c>
      <c r="Q29" s="760" t="s">
        <v>5099</v>
      </c>
      <c r="R29" s="760" t="s">
        <v>3801</v>
      </c>
      <c r="S29" s="766" t="s">
        <v>5100</v>
      </c>
      <c r="T29" s="760" t="s">
        <v>3810</v>
      </c>
      <c r="U29" s="841">
        <f t="shared" si="5"/>
        <v>0</v>
      </c>
      <c r="V29" s="775">
        <v>0</v>
      </c>
      <c r="W29" s="775">
        <v>0</v>
      </c>
      <c r="X29" s="760" t="s">
        <v>5101</v>
      </c>
      <c r="Y29" s="760" t="s">
        <v>3773</v>
      </c>
    </row>
    <row r="30" spans="1:25" s="5" customFormat="1" ht="38.25" customHeight="1">
      <c r="A30" s="829">
        <v>26</v>
      </c>
      <c r="B30" s="875" t="s">
        <v>4921</v>
      </c>
      <c r="C30" s="876" t="s">
        <v>5092</v>
      </c>
      <c r="D30" s="862" t="s">
        <v>5102</v>
      </c>
      <c r="E30" s="868" t="s">
        <v>5103</v>
      </c>
      <c r="F30" s="877" t="s">
        <v>5079</v>
      </c>
      <c r="G30" s="878" t="s">
        <v>5104</v>
      </c>
      <c r="H30" s="879" t="s">
        <v>5105</v>
      </c>
      <c r="I30" s="880" t="s">
        <v>5106</v>
      </c>
      <c r="J30" s="832">
        <f t="shared" si="0"/>
        <v>100</v>
      </c>
      <c r="K30" s="833" t="s">
        <v>5843</v>
      </c>
      <c r="L30" s="834" t="s">
        <v>5843</v>
      </c>
      <c r="M30" s="827">
        <v>30</v>
      </c>
      <c r="N30" s="828">
        <v>70</v>
      </c>
      <c r="O30" s="881" t="s">
        <v>4975</v>
      </c>
      <c r="P30" s="881" t="s">
        <v>5107</v>
      </c>
      <c r="Q30" s="881" t="s">
        <v>4904</v>
      </c>
      <c r="R30" s="881" t="s">
        <v>5108</v>
      </c>
      <c r="S30" s="882" t="s">
        <v>5109</v>
      </c>
      <c r="T30" s="882" t="s">
        <v>5109</v>
      </c>
      <c r="U30" s="883">
        <f>SUM(V30:W30)</f>
        <v>15</v>
      </c>
      <c r="V30" s="883">
        <v>15</v>
      </c>
      <c r="W30" s="884">
        <v>0</v>
      </c>
      <c r="X30" s="882" t="s">
        <v>5110</v>
      </c>
      <c r="Y30" s="772" t="s">
        <v>4909</v>
      </c>
    </row>
    <row r="31" spans="1:25" s="5" customFormat="1" ht="38.25" customHeight="1">
      <c r="A31" s="829">
        <v>27</v>
      </c>
      <c r="B31" s="762" t="s">
        <v>4921</v>
      </c>
      <c r="C31" s="763" t="s">
        <v>5092</v>
      </c>
      <c r="D31" s="766" t="s">
        <v>5111</v>
      </c>
      <c r="E31" s="764" t="s">
        <v>5112</v>
      </c>
      <c r="F31" s="830" t="s">
        <v>4913</v>
      </c>
      <c r="G31" s="853" t="s">
        <v>5113</v>
      </c>
      <c r="H31" s="766" t="s">
        <v>5114</v>
      </c>
      <c r="I31" s="767" t="s">
        <v>5115</v>
      </c>
      <c r="J31" s="832">
        <f t="shared" si="0"/>
        <v>800</v>
      </c>
      <c r="K31" s="833" t="s">
        <v>5843</v>
      </c>
      <c r="L31" s="834" t="s">
        <v>5843</v>
      </c>
      <c r="M31" s="834">
        <v>800</v>
      </c>
      <c r="N31" s="835" t="s">
        <v>5843</v>
      </c>
      <c r="O31" s="766" t="s">
        <v>3766</v>
      </c>
      <c r="P31" s="766" t="s">
        <v>5116</v>
      </c>
      <c r="Q31" s="766" t="s">
        <v>3768</v>
      </c>
      <c r="R31" s="766" t="s">
        <v>3801</v>
      </c>
      <c r="S31" s="766" t="s">
        <v>5100</v>
      </c>
      <c r="T31" s="766" t="s">
        <v>3792</v>
      </c>
      <c r="U31" s="841">
        <f>SUM(V31:W31)</f>
        <v>0</v>
      </c>
      <c r="V31" s="841">
        <v>0</v>
      </c>
      <c r="W31" s="841">
        <v>0</v>
      </c>
      <c r="X31" s="766" t="s">
        <v>5117</v>
      </c>
      <c r="Y31" s="748" t="s">
        <v>4863</v>
      </c>
    </row>
    <row r="32" spans="1:25" s="5" customFormat="1" ht="38.25" customHeight="1">
      <c r="A32" s="829">
        <v>28</v>
      </c>
      <c r="B32" s="875" t="s">
        <v>5118</v>
      </c>
      <c r="C32" s="885" t="s">
        <v>5119</v>
      </c>
      <c r="D32" s="772" t="s">
        <v>5120</v>
      </c>
      <c r="E32" s="868" t="s">
        <v>5121</v>
      </c>
      <c r="F32" s="877" t="s">
        <v>5122</v>
      </c>
      <c r="G32" s="878" t="s">
        <v>5845</v>
      </c>
      <c r="H32" s="879" t="s">
        <v>5123</v>
      </c>
      <c r="I32" s="880" t="s">
        <v>5124</v>
      </c>
      <c r="J32" s="832">
        <f t="shared" si="0"/>
        <v>660</v>
      </c>
      <c r="K32" s="833" t="s">
        <v>5843</v>
      </c>
      <c r="L32" s="834" t="s">
        <v>5843</v>
      </c>
      <c r="M32" s="827">
        <v>610</v>
      </c>
      <c r="N32" s="828">
        <v>50</v>
      </c>
      <c r="O32" s="881" t="s">
        <v>5125</v>
      </c>
      <c r="P32" s="881" t="s">
        <v>5126</v>
      </c>
      <c r="Q32" s="881" t="s">
        <v>2810</v>
      </c>
      <c r="R32" s="882" t="s">
        <v>5127</v>
      </c>
      <c r="S32" s="772" t="s">
        <v>5128</v>
      </c>
      <c r="T32" s="882" t="s">
        <v>5129</v>
      </c>
      <c r="U32" s="883">
        <v>80</v>
      </c>
      <c r="V32" s="883">
        <v>80</v>
      </c>
      <c r="W32" s="884">
        <v>0</v>
      </c>
      <c r="X32" s="882" t="s">
        <v>5130</v>
      </c>
      <c r="Y32" s="772" t="s">
        <v>4863</v>
      </c>
    </row>
    <row r="33" spans="1:25" ht="38.25" customHeight="1">
      <c r="A33" s="829">
        <v>29</v>
      </c>
      <c r="B33" s="762" t="s">
        <v>5118</v>
      </c>
      <c r="C33" s="763" t="s">
        <v>5131</v>
      </c>
      <c r="D33" s="766" t="s">
        <v>5132</v>
      </c>
      <c r="E33" s="764" t="s">
        <v>5133</v>
      </c>
      <c r="F33" s="830" t="s">
        <v>3778</v>
      </c>
      <c r="G33" s="831" t="s">
        <v>5134</v>
      </c>
      <c r="H33" s="766" t="s">
        <v>5135</v>
      </c>
      <c r="I33" s="767" t="s">
        <v>5136</v>
      </c>
      <c r="J33" s="832">
        <f t="shared" si="0"/>
        <v>70</v>
      </c>
      <c r="K33" s="833" t="s">
        <v>5843</v>
      </c>
      <c r="L33" s="834">
        <v>35</v>
      </c>
      <c r="M33" s="834">
        <v>35</v>
      </c>
      <c r="N33" s="835" t="s">
        <v>5843</v>
      </c>
      <c r="O33" s="766" t="s">
        <v>5030</v>
      </c>
      <c r="P33" s="766" t="s">
        <v>5137</v>
      </c>
      <c r="Q33" s="766" t="s">
        <v>4997</v>
      </c>
      <c r="R33" s="766" t="s">
        <v>5032</v>
      </c>
      <c r="S33" s="766" t="s">
        <v>5051</v>
      </c>
      <c r="T33" s="766" t="s">
        <v>4999</v>
      </c>
      <c r="U33" s="841">
        <v>78</v>
      </c>
      <c r="V33" s="841">
        <v>78</v>
      </c>
      <c r="W33" s="841">
        <v>0</v>
      </c>
      <c r="X33" s="766" t="s">
        <v>5138</v>
      </c>
      <c r="Y33" s="748" t="s">
        <v>5001</v>
      </c>
    </row>
    <row r="34" spans="1:25" s="400" customFormat="1" ht="69.75" customHeight="1">
      <c r="A34" s="829">
        <v>30</v>
      </c>
      <c r="B34" s="762" t="s">
        <v>5002</v>
      </c>
      <c r="C34" s="763" t="s">
        <v>5139</v>
      </c>
      <c r="D34" s="766" t="s">
        <v>5140</v>
      </c>
      <c r="E34" s="764" t="s">
        <v>5141</v>
      </c>
      <c r="F34" s="830" t="s">
        <v>5142</v>
      </c>
      <c r="G34" s="831" t="s">
        <v>5143</v>
      </c>
      <c r="H34" s="766" t="s">
        <v>5144</v>
      </c>
      <c r="I34" s="767" t="s">
        <v>5145</v>
      </c>
      <c r="J34" s="832">
        <f t="shared" si="0"/>
        <v>255</v>
      </c>
      <c r="K34" s="833" t="s">
        <v>5843</v>
      </c>
      <c r="L34" s="834" t="s">
        <v>5843</v>
      </c>
      <c r="M34" s="834">
        <v>255</v>
      </c>
      <c r="N34" s="835" t="s">
        <v>5843</v>
      </c>
      <c r="O34" s="766" t="s">
        <v>5010</v>
      </c>
      <c r="P34" s="766" t="s">
        <v>5146</v>
      </c>
      <c r="Q34" s="766" t="s">
        <v>4997</v>
      </c>
      <c r="R34" s="766" t="s">
        <v>5032</v>
      </c>
      <c r="S34" s="766" t="s">
        <v>5051</v>
      </c>
      <c r="T34" s="766" t="s">
        <v>4999</v>
      </c>
      <c r="U34" s="841">
        <v>312</v>
      </c>
      <c r="V34" s="841">
        <v>310</v>
      </c>
      <c r="W34" s="841">
        <v>2</v>
      </c>
      <c r="X34" s="766" t="s">
        <v>5147</v>
      </c>
      <c r="Y34" s="760" t="s">
        <v>5001</v>
      </c>
    </row>
    <row r="35" spans="1:25" ht="68.25" customHeight="1">
      <c r="A35" s="829">
        <v>31</v>
      </c>
      <c r="B35" s="769" t="s">
        <v>5002</v>
      </c>
      <c r="C35" s="793" t="s">
        <v>5139</v>
      </c>
      <c r="D35" s="766" t="s">
        <v>5148</v>
      </c>
      <c r="E35" s="847" t="s">
        <v>5149</v>
      </c>
      <c r="F35" s="768" t="s">
        <v>5046</v>
      </c>
      <c r="G35" s="872" t="s">
        <v>5150</v>
      </c>
      <c r="H35" s="761" t="s">
        <v>5151</v>
      </c>
      <c r="I35" s="850" t="s">
        <v>5152</v>
      </c>
      <c r="J35" s="832">
        <f t="shared" si="0"/>
        <v>400</v>
      </c>
      <c r="K35" s="833" t="s">
        <v>5843</v>
      </c>
      <c r="L35" s="827">
        <v>40</v>
      </c>
      <c r="M35" s="827">
        <v>360</v>
      </c>
      <c r="N35" s="835" t="s">
        <v>5843</v>
      </c>
      <c r="O35" s="748" t="s">
        <v>231</v>
      </c>
      <c r="P35" s="748" t="s">
        <v>5153</v>
      </c>
      <c r="Q35" s="766" t="s">
        <v>4997</v>
      </c>
      <c r="R35" s="761" t="s">
        <v>5154</v>
      </c>
      <c r="S35" s="748" t="s">
        <v>5051</v>
      </c>
      <c r="T35" s="748" t="s">
        <v>4999</v>
      </c>
      <c r="U35" s="841">
        <f t="shared" ref="U35" si="6">SUM(V35:W35)</f>
        <v>51</v>
      </c>
      <c r="V35" s="777">
        <v>51</v>
      </c>
      <c r="W35" s="777">
        <v>0</v>
      </c>
      <c r="X35" s="748" t="s">
        <v>5155</v>
      </c>
      <c r="Y35" s="748" t="s">
        <v>4863</v>
      </c>
    </row>
    <row r="36" spans="1:25" s="400" customFormat="1" ht="54.75" customHeight="1">
      <c r="A36" s="829">
        <v>32</v>
      </c>
      <c r="B36" s="762" t="s">
        <v>5002</v>
      </c>
      <c r="C36" s="763" t="s">
        <v>5139</v>
      </c>
      <c r="D36" s="766" t="s">
        <v>5156</v>
      </c>
      <c r="E36" s="764" t="s">
        <v>5157</v>
      </c>
      <c r="F36" s="830" t="s">
        <v>5016</v>
      </c>
      <c r="G36" s="831" t="s">
        <v>5158</v>
      </c>
      <c r="H36" s="766" t="s">
        <v>5159</v>
      </c>
      <c r="I36" s="767" t="s">
        <v>5160</v>
      </c>
      <c r="J36" s="832">
        <f t="shared" si="0"/>
        <v>150</v>
      </c>
      <c r="K36" s="833" t="s">
        <v>5843</v>
      </c>
      <c r="L36" s="834" t="s">
        <v>5843</v>
      </c>
      <c r="M36" s="834">
        <v>150</v>
      </c>
      <c r="N36" s="835" t="s">
        <v>5843</v>
      </c>
      <c r="O36" s="766" t="s">
        <v>5010</v>
      </c>
      <c r="P36" s="766" t="s">
        <v>5161</v>
      </c>
      <c r="Q36" s="766" t="s">
        <v>4997</v>
      </c>
      <c r="R36" s="766" t="s">
        <v>5162</v>
      </c>
      <c r="S36" s="760" t="s">
        <v>5051</v>
      </c>
      <c r="T36" s="766" t="s">
        <v>5021</v>
      </c>
      <c r="U36" s="841">
        <v>150</v>
      </c>
      <c r="V36" s="841">
        <v>149</v>
      </c>
      <c r="W36" s="841">
        <v>1</v>
      </c>
      <c r="X36" s="766" t="s">
        <v>5163</v>
      </c>
      <c r="Y36" s="760" t="s">
        <v>5001</v>
      </c>
    </row>
    <row r="37" spans="1:25" s="400" customFormat="1" ht="55.5" customHeight="1">
      <c r="A37" s="829">
        <v>33</v>
      </c>
      <c r="B37" s="762" t="s">
        <v>5002</v>
      </c>
      <c r="C37" s="763" t="s">
        <v>5139</v>
      </c>
      <c r="D37" s="766" t="s">
        <v>5164</v>
      </c>
      <c r="E37" s="764" t="s">
        <v>5165</v>
      </c>
      <c r="F37" s="830" t="s">
        <v>5166</v>
      </c>
      <c r="G37" s="831" t="s">
        <v>5167</v>
      </c>
      <c r="H37" s="766" t="s">
        <v>5159</v>
      </c>
      <c r="I37" s="767" t="s">
        <v>5160</v>
      </c>
      <c r="J37" s="832">
        <f t="shared" si="0"/>
        <v>100</v>
      </c>
      <c r="K37" s="833" t="s">
        <v>5843</v>
      </c>
      <c r="L37" s="834" t="s">
        <v>5843</v>
      </c>
      <c r="M37" s="834">
        <v>100</v>
      </c>
      <c r="N37" s="835" t="s">
        <v>5843</v>
      </c>
      <c r="O37" s="766" t="s">
        <v>5010</v>
      </c>
      <c r="P37" s="766" t="s">
        <v>5011</v>
      </c>
      <c r="Q37" s="766" t="s">
        <v>4997</v>
      </c>
      <c r="R37" s="766" t="s">
        <v>5162</v>
      </c>
      <c r="S37" s="760" t="s">
        <v>5051</v>
      </c>
      <c r="T37" s="766" t="s">
        <v>5021</v>
      </c>
      <c r="U37" s="841">
        <v>600</v>
      </c>
      <c r="V37" s="841">
        <v>600</v>
      </c>
      <c r="W37" s="841">
        <v>0</v>
      </c>
      <c r="X37" s="766" t="s">
        <v>5168</v>
      </c>
      <c r="Y37" s="760" t="s">
        <v>5001</v>
      </c>
    </row>
    <row r="38" spans="1:25" s="397" customFormat="1" ht="38.25" customHeight="1">
      <c r="A38" s="829">
        <v>34</v>
      </c>
      <c r="B38" s="769" t="s">
        <v>5002</v>
      </c>
      <c r="C38" s="793" t="s">
        <v>5169</v>
      </c>
      <c r="D38" s="748" t="s">
        <v>5170</v>
      </c>
      <c r="E38" s="847" t="s">
        <v>5171</v>
      </c>
      <c r="F38" s="768" t="s">
        <v>5046</v>
      </c>
      <c r="G38" s="886" t="s">
        <v>5172</v>
      </c>
      <c r="H38" s="761" t="s">
        <v>5173</v>
      </c>
      <c r="I38" s="850" t="s">
        <v>5174</v>
      </c>
      <c r="J38" s="832">
        <f t="shared" si="0"/>
        <v>880</v>
      </c>
      <c r="K38" s="826">
        <v>55</v>
      </c>
      <c r="L38" s="827">
        <v>0</v>
      </c>
      <c r="M38" s="827">
        <v>825</v>
      </c>
      <c r="N38" s="828">
        <v>0</v>
      </c>
      <c r="O38" s="748" t="s">
        <v>231</v>
      </c>
      <c r="P38" s="748" t="s">
        <v>5175</v>
      </c>
      <c r="Q38" s="748" t="s">
        <v>4997</v>
      </c>
      <c r="R38" s="748" t="s">
        <v>5176</v>
      </c>
      <c r="S38" s="761" t="s">
        <v>5177</v>
      </c>
      <c r="T38" s="748" t="s">
        <v>5021</v>
      </c>
      <c r="U38" s="841">
        <f t="shared" ref="U38:U41" si="7">SUM(V38:W38)</f>
        <v>150</v>
      </c>
      <c r="V38" s="777">
        <v>150</v>
      </c>
      <c r="W38" s="777">
        <v>0</v>
      </c>
      <c r="X38" s="761" t="s">
        <v>5178</v>
      </c>
      <c r="Y38" s="761" t="s">
        <v>4863</v>
      </c>
    </row>
    <row r="39" spans="1:25" s="773" customFormat="1" ht="38.25" customHeight="1">
      <c r="A39" s="829">
        <v>35</v>
      </c>
      <c r="B39" s="762" t="s">
        <v>5002</v>
      </c>
      <c r="C39" s="763" t="s">
        <v>5169</v>
      </c>
      <c r="D39" s="766" t="s">
        <v>5179</v>
      </c>
      <c r="E39" s="764" t="s">
        <v>5846</v>
      </c>
      <c r="F39" s="765" t="s">
        <v>5180</v>
      </c>
      <c r="G39" s="886" t="s">
        <v>5181</v>
      </c>
      <c r="H39" s="766" t="s">
        <v>5182</v>
      </c>
      <c r="I39" s="767" t="s">
        <v>5183</v>
      </c>
      <c r="J39" s="832">
        <f t="shared" si="0"/>
        <v>1000</v>
      </c>
      <c r="K39" s="826">
        <v>0</v>
      </c>
      <c r="L39" s="827">
        <v>0</v>
      </c>
      <c r="M39" s="827">
        <v>1000</v>
      </c>
      <c r="N39" s="828">
        <v>0</v>
      </c>
      <c r="O39" s="760" t="s">
        <v>1427</v>
      </c>
      <c r="P39" s="760" t="s">
        <v>5184</v>
      </c>
      <c r="Q39" s="760" t="s">
        <v>4997</v>
      </c>
      <c r="R39" s="760" t="s">
        <v>5176</v>
      </c>
      <c r="S39" s="766" t="s">
        <v>5177</v>
      </c>
      <c r="T39" s="760" t="s">
        <v>5021</v>
      </c>
      <c r="U39" s="841">
        <f t="shared" si="7"/>
        <v>450</v>
      </c>
      <c r="V39" s="775">
        <v>450</v>
      </c>
      <c r="W39" s="775">
        <v>0</v>
      </c>
      <c r="X39" s="766" t="s">
        <v>5185</v>
      </c>
      <c r="Y39" s="760" t="s">
        <v>4863</v>
      </c>
    </row>
    <row r="40" spans="1:25" s="397" customFormat="1" ht="38.25" customHeight="1">
      <c r="A40" s="829">
        <v>36</v>
      </c>
      <c r="B40" s="769" t="s">
        <v>5002</v>
      </c>
      <c r="C40" s="793" t="s">
        <v>5169</v>
      </c>
      <c r="D40" s="748" t="s">
        <v>5186</v>
      </c>
      <c r="E40" s="847" t="s">
        <v>5187</v>
      </c>
      <c r="F40" s="768" t="s">
        <v>5046</v>
      </c>
      <c r="G40" s="887" t="s">
        <v>5188</v>
      </c>
      <c r="H40" s="761" t="s">
        <v>5173</v>
      </c>
      <c r="I40" s="850" t="s">
        <v>5189</v>
      </c>
      <c r="J40" s="832">
        <f t="shared" si="0"/>
        <v>300</v>
      </c>
      <c r="K40" s="826">
        <v>0</v>
      </c>
      <c r="L40" s="827">
        <v>0</v>
      </c>
      <c r="M40" s="827">
        <v>300</v>
      </c>
      <c r="N40" s="828">
        <v>0</v>
      </c>
      <c r="O40" s="748" t="s">
        <v>5041</v>
      </c>
      <c r="P40" s="748" t="s">
        <v>5190</v>
      </c>
      <c r="Q40" s="748" t="s">
        <v>4997</v>
      </c>
      <c r="R40" s="748" t="s">
        <v>5176</v>
      </c>
      <c r="S40" s="761" t="s">
        <v>5177</v>
      </c>
      <c r="T40" s="748" t="s">
        <v>5021</v>
      </c>
      <c r="U40" s="841">
        <f t="shared" si="7"/>
        <v>80</v>
      </c>
      <c r="V40" s="777">
        <v>80</v>
      </c>
      <c r="W40" s="777">
        <v>0</v>
      </c>
      <c r="X40" s="748" t="s">
        <v>5191</v>
      </c>
      <c r="Y40" s="748" t="s">
        <v>5192</v>
      </c>
    </row>
    <row r="41" spans="1:25" s="397" customFormat="1" ht="38.25" customHeight="1">
      <c r="A41" s="829">
        <v>37</v>
      </c>
      <c r="B41" s="769" t="s">
        <v>5002</v>
      </c>
      <c r="C41" s="793" t="s">
        <v>5169</v>
      </c>
      <c r="D41" s="748" t="s">
        <v>5193</v>
      </c>
      <c r="E41" s="847" t="s">
        <v>5171</v>
      </c>
      <c r="F41" s="768" t="s">
        <v>5194</v>
      </c>
      <c r="G41" s="888" t="s">
        <v>5195</v>
      </c>
      <c r="H41" s="761" t="s">
        <v>5173</v>
      </c>
      <c r="I41" s="850" t="s">
        <v>5196</v>
      </c>
      <c r="J41" s="832">
        <f t="shared" si="0"/>
        <v>450</v>
      </c>
      <c r="K41" s="826">
        <v>0</v>
      </c>
      <c r="L41" s="827">
        <v>0</v>
      </c>
      <c r="M41" s="827">
        <v>450</v>
      </c>
      <c r="N41" s="828">
        <v>0</v>
      </c>
      <c r="O41" s="748" t="s">
        <v>5041</v>
      </c>
      <c r="P41" s="748" t="s">
        <v>5197</v>
      </c>
      <c r="Q41" s="748" t="s">
        <v>4997</v>
      </c>
      <c r="R41" s="748" t="s">
        <v>5176</v>
      </c>
      <c r="S41" s="761" t="s">
        <v>5177</v>
      </c>
      <c r="T41" s="748" t="s">
        <v>5021</v>
      </c>
      <c r="U41" s="841">
        <f t="shared" si="7"/>
        <v>110</v>
      </c>
      <c r="V41" s="777">
        <v>110</v>
      </c>
      <c r="W41" s="777">
        <v>0</v>
      </c>
      <c r="X41" s="748" t="s">
        <v>5191</v>
      </c>
      <c r="Y41" s="748" t="s">
        <v>5001</v>
      </c>
    </row>
    <row r="42" spans="1:25" s="397" customFormat="1" ht="38.25" customHeight="1">
      <c r="A42" s="829">
        <v>38</v>
      </c>
      <c r="B42" s="762" t="s">
        <v>4876</v>
      </c>
      <c r="C42" s="763" t="s">
        <v>5198</v>
      </c>
      <c r="D42" s="766" t="s">
        <v>5199</v>
      </c>
      <c r="E42" s="764" t="s">
        <v>5200</v>
      </c>
      <c r="F42" s="830" t="s">
        <v>4913</v>
      </c>
      <c r="G42" s="831" t="s">
        <v>5201</v>
      </c>
      <c r="H42" s="766" t="s">
        <v>5202</v>
      </c>
      <c r="I42" s="767" t="s">
        <v>5203</v>
      </c>
      <c r="J42" s="832">
        <f t="shared" si="0"/>
        <v>2055</v>
      </c>
      <c r="K42" s="833" t="s">
        <v>5843</v>
      </c>
      <c r="L42" s="834">
        <v>55</v>
      </c>
      <c r="M42" s="834">
        <v>2000</v>
      </c>
      <c r="N42" s="835" t="s">
        <v>5843</v>
      </c>
      <c r="O42" s="766" t="s">
        <v>4975</v>
      </c>
      <c r="P42" s="766" t="s">
        <v>5204</v>
      </c>
      <c r="Q42" s="766" t="s">
        <v>4904</v>
      </c>
      <c r="R42" s="766" t="s">
        <v>4931</v>
      </c>
      <c r="S42" s="766" t="s">
        <v>5205</v>
      </c>
      <c r="T42" s="766" t="s">
        <v>4989</v>
      </c>
      <c r="U42" s="841">
        <v>900</v>
      </c>
      <c r="V42" s="841">
        <v>899</v>
      </c>
      <c r="W42" s="841">
        <v>1</v>
      </c>
      <c r="X42" s="766" t="s">
        <v>5206</v>
      </c>
      <c r="Y42" s="748" t="s">
        <v>4863</v>
      </c>
    </row>
    <row r="43" spans="1:25" s="397" customFormat="1" ht="38.25" customHeight="1">
      <c r="A43" s="829">
        <v>39</v>
      </c>
      <c r="B43" s="762" t="s">
        <v>4876</v>
      </c>
      <c r="C43" s="763" t="s">
        <v>5198</v>
      </c>
      <c r="D43" s="766" t="s">
        <v>5207</v>
      </c>
      <c r="E43" s="764" t="s">
        <v>5208</v>
      </c>
      <c r="F43" s="830" t="s">
        <v>4925</v>
      </c>
      <c r="G43" s="831" t="s">
        <v>5209</v>
      </c>
      <c r="H43" s="766" t="s">
        <v>5210</v>
      </c>
      <c r="I43" s="767" t="s">
        <v>5211</v>
      </c>
      <c r="J43" s="832">
        <f t="shared" si="0"/>
        <v>100</v>
      </c>
      <c r="K43" s="833" t="s">
        <v>5843</v>
      </c>
      <c r="L43" s="834" t="s">
        <v>5843</v>
      </c>
      <c r="M43" s="834">
        <v>100</v>
      </c>
      <c r="N43" s="835" t="s">
        <v>5843</v>
      </c>
      <c r="O43" s="766" t="s">
        <v>143</v>
      </c>
      <c r="P43" s="766" t="s">
        <v>5212</v>
      </c>
      <c r="Q43" s="766" t="s">
        <v>4904</v>
      </c>
      <c r="R43" s="766" t="s">
        <v>4931</v>
      </c>
      <c r="S43" s="766" t="s">
        <v>4932</v>
      </c>
      <c r="T43" s="766" t="s">
        <v>4907</v>
      </c>
      <c r="U43" s="841">
        <v>90</v>
      </c>
      <c r="V43" s="841">
        <v>90</v>
      </c>
      <c r="W43" s="841">
        <v>0</v>
      </c>
      <c r="X43" s="766" t="s">
        <v>4933</v>
      </c>
      <c r="Y43" s="748" t="s">
        <v>4863</v>
      </c>
    </row>
    <row r="44" spans="1:25" s="397" customFormat="1" ht="38.25" customHeight="1">
      <c r="A44" s="829">
        <v>40</v>
      </c>
      <c r="B44" s="762" t="s">
        <v>4876</v>
      </c>
      <c r="C44" s="763" t="s">
        <v>5198</v>
      </c>
      <c r="D44" s="766" t="s">
        <v>5213</v>
      </c>
      <c r="E44" s="764" t="s">
        <v>5214</v>
      </c>
      <c r="F44" s="830" t="s">
        <v>4925</v>
      </c>
      <c r="G44" s="831" t="s">
        <v>5215</v>
      </c>
      <c r="H44" s="766" t="s">
        <v>5216</v>
      </c>
      <c r="I44" s="767" t="s">
        <v>5211</v>
      </c>
      <c r="J44" s="832">
        <f t="shared" si="0"/>
        <v>100</v>
      </c>
      <c r="K44" s="833" t="s">
        <v>5843</v>
      </c>
      <c r="L44" s="834" t="s">
        <v>5843</v>
      </c>
      <c r="M44" s="834">
        <v>100</v>
      </c>
      <c r="N44" s="835" t="s">
        <v>5843</v>
      </c>
      <c r="O44" s="766" t="s">
        <v>143</v>
      </c>
      <c r="P44" s="766" t="s">
        <v>5217</v>
      </c>
      <c r="Q44" s="766" t="s">
        <v>4904</v>
      </c>
      <c r="R44" s="766" t="s">
        <v>4931</v>
      </c>
      <c r="S44" s="766" t="s">
        <v>4932</v>
      </c>
      <c r="T44" s="766" t="s">
        <v>4907</v>
      </c>
      <c r="U44" s="841">
        <v>40</v>
      </c>
      <c r="V44" s="841">
        <v>40</v>
      </c>
      <c r="W44" s="841">
        <v>0</v>
      </c>
      <c r="X44" s="766" t="s">
        <v>5218</v>
      </c>
      <c r="Y44" s="748" t="s">
        <v>4863</v>
      </c>
    </row>
    <row r="45" spans="1:25" s="397" customFormat="1" ht="38.25" customHeight="1">
      <c r="A45" s="829">
        <v>41</v>
      </c>
      <c r="B45" s="762" t="s">
        <v>4921</v>
      </c>
      <c r="C45" s="763" t="s">
        <v>5219</v>
      </c>
      <c r="D45" s="766" t="s">
        <v>5220</v>
      </c>
      <c r="E45" s="764" t="s">
        <v>5221</v>
      </c>
      <c r="F45" s="830" t="s">
        <v>4944</v>
      </c>
      <c r="G45" s="853" t="s">
        <v>5222</v>
      </c>
      <c r="H45" s="766" t="s">
        <v>5223</v>
      </c>
      <c r="I45" s="850" t="s">
        <v>5224</v>
      </c>
      <c r="J45" s="832">
        <f t="shared" si="0"/>
        <v>835</v>
      </c>
      <c r="K45" s="826">
        <v>100</v>
      </c>
      <c r="L45" s="827">
        <v>55</v>
      </c>
      <c r="M45" s="827">
        <v>600</v>
      </c>
      <c r="N45" s="828">
        <v>80</v>
      </c>
      <c r="O45" s="748" t="s">
        <v>4986</v>
      </c>
      <c r="P45" s="748" t="s">
        <v>5225</v>
      </c>
      <c r="Q45" s="748" t="s">
        <v>4904</v>
      </c>
      <c r="R45" s="748" t="s">
        <v>4918</v>
      </c>
      <c r="S45" s="748" t="s">
        <v>5226</v>
      </c>
      <c r="T45" s="748" t="s">
        <v>4978</v>
      </c>
      <c r="U45" s="841">
        <f t="shared" ref="U45:U54" si="8">SUM(V45:W45)</f>
        <v>195</v>
      </c>
      <c r="V45" s="777">
        <v>194</v>
      </c>
      <c r="W45" s="777">
        <v>1</v>
      </c>
      <c r="X45" s="761" t="s">
        <v>5227</v>
      </c>
      <c r="Y45" s="748" t="s">
        <v>4863</v>
      </c>
    </row>
    <row r="46" spans="1:25" s="397" customFormat="1" ht="38.25" customHeight="1">
      <c r="A46" s="829">
        <v>42</v>
      </c>
      <c r="B46" s="762" t="s">
        <v>4921</v>
      </c>
      <c r="C46" s="763" t="s">
        <v>5219</v>
      </c>
      <c r="D46" s="766" t="s">
        <v>5228</v>
      </c>
      <c r="E46" s="764" t="s">
        <v>5229</v>
      </c>
      <c r="F46" s="830" t="s">
        <v>4913</v>
      </c>
      <c r="G46" s="853" t="s">
        <v>5230</v>
      </c>
      <c r="H46" s="766" t="s">
        <v>5223</v>
      </c>
      <c r="I46" s="850" t="s">
        <v>5231</v>
      </c>
      <c r="J46" s="832">
        <f t="shared" si="0"/>
        <v>528</v>
      </c>
      <c r="K46" s="826">
        <v>0</v>
      </c>
      <c r="L46" s="827">
        <v>0</v>
      </c>
      <c r="M46" s="827">
        <v>528</v>
      </c>
      <c r="N46" s="828">
        <v>0</v>
      </c>
      <c r="O46" s="748" t="s">
        <v>4967</v>
      </c>
      <c r="P46" s="748" t="s">
        <v>5232</v>
      </c>
      <c r="Q46" s="748" t="s">
        <v>4904</v>
      </c>
      <c r="R46" s="748" t="s">
        <v>4918</v>
      </c>
      <c r="S46" s="748" t="s">
        <v>5233</v>
      </c>
      <c r="T46" s="748" t="s">
        <v>4978</v>
      </c>
      <c r="U46" s="841">
        <v>65</v>
      </c>
      <c r="V46" s="777">
        <v>65</v>
      </c>
      <c r="W46" s="777">
        <v>0</v>
      </c>
      <c r="X46" s="761" t="s">
        <v>5234</v>
      </c>
      <c r="Y46" s="748" t="s">
        <v>4909</v>
      </c>
    </row>
    <row r="47" spans="1:25" s="773" customFormat="1" ht="47.25" customHeight="1">
      <c r="A47" s="829">
        <v>43</v>
      </c>
      <c r="B47" s="762" t="s">
        <v>4921</v>
      </c>
      <c r="C47" s="763" t="s">
        <v>5219</v>
      </c>
      <c r="D47" s="766" t="s">
        <v>5235</v>
      </c>
      <c r="E47" s="764" t="s">
        <v>5236</v>
      </c>
      <c r="F47" s="830" t="s">
        <v>5237</v>
      </c>
      <c r="G47" s="853" t="s">
        <v>5238</v>
      </c>
      <c r="H47" s="766" t="s">
        <v>5239</v>
      </c>
      <c r="I47" s="767" t="s">
        <v>5240</v>
      </c>
      <c r="J47" s="832">
        <f t="shared" si="0"/>
        <v>610</v>
      </c>
      <c r="K47" s="826">
        <v>100</v>
      </c>
      <c r="L47" s="827">
        <v>45</v>
      </c>
      <c r="M47" s="827">
        <v>465</v>
      </c>
      <c r="N47" s="828">
        <v>0</v>
      </c>
      <c r="O47" s="760" t="s">
        <v>4939</v>
      </c>
      <c r="P47" s="760" t="s">
        <v>5241</v>
      </c>
      <c r="Q47" s="760" t="s">
        <v>4904</v>
      </c>
      <c r="R47" s="760" t="s">
        <v>4918</v>
      </c>
      <c r="S47" s="760" t="s">
        <v>5242</v>
      </c>
      <c r="T47" s="760" t="s">
        <v>4978</v>
      </c>
      <c r="U47" s="841">
        <f t="shared" ref="U47" si="9">SUM(V47:W47)</f>
        <v>40</v>
      </c>
      <c r="V47" s="775">
        <v>40</v>
      </c>
      <c r="W47" s="775">
        <v>0</v>
      </c>
      <c r="X47" s="766" t="s">
        <v>5243</v>
      </c>
      <c r="Y47" s="760" t="s">
        <v>4863</v>
      </c>
    </row>
    <row r="48" spans="1:25" s="397" customFormat="1" ht="38.25" customHeight="1">
      <c r="A48" s="829">
        <v>44</v>
      </c>
      <c r="B48" s="762" t="s">
        <v>4921</v>
      </c>
      <c r="C48" s="763" t="s">
        <v>5219</v>
      </c>
      <c r="D48" s="766" t="s">
        <v>5244</v>
      </c>
      <c r="E48" s="764" t="s">
        <v>5245</v>
      </c>
      <c r="F48" s="830" t="s">
        <v>4925</v>
      </c>
      <c r="G48" s="853" t="s">
        <v>5246</v>
      </c>
      <c r="H48" s="766" t="s">
        <v>5223</v>
      </c>
      <c r="I48" s="850" t="s">
        <v>5247</v>
      </c>
      <c r="J48" s="832">
        <f t="shared" si="0"/>
        <v>290</v>
      </c>
      <c r="K48" s="826">
        <v>0</v>
      </c>
      <c r="L48" s="827">
        <v>0</v>
      </c>
      <c r="M48" s="827">
        <v>290</v>
      </c>
      <c r="N48" s="828">
        <v>0</v>
      </c>
      <c r="O48" s="748" t="s">
        <v>4986</v>
      </c>
      <c r="P48" s="748" t="s">
        <v>5248</v>
      </c>
      <c r="Q48" s="748" t="s">
        <v>4904</v>
      </c>
      <c r="R48" s="748" t="s">
        <v>4918</v>
      </c>
      <c r="S48" s="748" t="s">
        <v>5226</v>
      </c>
      <c r="T48" s="748" t="s">
        <v>4978</v>
      </c>
      <c r="U48" s="841">
        <f t="shared" si="8"/>
        <v>21</v>
      </c>
      <c r="V48" s="777">
        <v>21</v>
      </c>
      <c r="W48" s="777">
        <v>0</v>
      </c>
      <c r="X48" s="761" t="s">
        <v>5249</v>
      </c>
      <c r="Y48" s="748" t="s">
        <v>4863</v>
      </c>
    </row>
    <row r="49" spans="1:25" s="397" customFormat="1" ht="38.25" customHeight="1">
      <c r="A49" s="829">
        <v>45</v>
      </c>
      <c r="B49" s="762" t="s">
        <v>4921</v>
      </c>
      <c r="C49" s="763" t="s">
        <v>5219</v>
      </c>
      <c r="D49" s="766" t="s">
        <v>5250</v>
      </c>
      <c r="E49" s="764" t="s">
        <v>5251</v>
      </c>
      <c r="F49" s="830" t="s">
        <v>5252</v>
      </c>
      <c r="G49" s="853" t="s">
        <v>5253</v>
      </c>
      <c r="H49" s="766" t="s">
        <v>5254</v>
      </c>
      <c r="I49" s="850" t="s">
        <v>5255</v>
      </c>
      <c r="J49" s="832">
        <f t="shared" si="0"/>
        <v>100</v>
      </c>
      <c r="K49" s="826">
        <v>0</v>
      </c>
      <c r="L49" s="827">
        <v>0</v>
      </c>
      <c r="M49" s="827">
        <v>100</v>
      </c>
      <c r="N49" s="828">
        <v>0</v>
      </c>
      <c r="O49" s="748" t="s">
        <v>4967</v>
      </c>
      <c r="P49" s="748" t="s">
        <v>5232</v>
      </c>
      <c r="Q49" s="748" t="s">
        <v>4904</v>
      </c>
      <c r="R49" s="748" t="s">
        <v>4905</v>
      </c>
      <c r="S49" s="748" t="s">
        <v>4932</v>
      </c>
      <c r="T49" s="748" t="s">
        <v>5256</v>
      </c>
      <c r="U49" s="841">
        <f t="shared" si="8"/>
        <v>5</v>
      </c>
      <c r="V49" s="777">
        <v>5</v>
      </c>
      <c r="W49" s="777">
        <v>0</v>
      </c>
      <c r="X49" s="761" t="s">
        <v>5234</v>
      </c>
      <c r="Y49" s="748" t="s">
        <v>4909</v>
      </c>
    </row>
    <row r="50" spans="1:25" s="397" customFormat="1" ht="38.25" customHeight="1">
      <c r="A50" s="829">
        <v>46</v>
      </c>
      <c r="B50" s="769" t="s">
        <v>4876</v>
      </c>
      <c r="C50" s="793" t="s">
        <v>5257</v>
      </c>
      <c r="D50" s="748" t="s">
        <v>5258</v>
      </c>
      <c r="E50" s="847" t="s">
        <v>5259</v>
      </c>
      <c r="F50" s="768" t="s">
        <v>5079</v>
      </c>
      <c r="G50" s="872" t="s">
        <v>5260</v>
      </c>
      <c r="H50" s="748" t="s">
        <v>5261</v>
      </c>
      <c r="I50" s="850" t="s">
        <v>5262</v>
      </c>
      <c r="J50" s="832">
        <f t="shared" si="0"/>
        <v>710</v>
      </c>
      <c r="K50" s="826">
        <v>130</v>
      </c>
      <c r="L50" s="827">
        <v>39</v>
      </c>
      <c r="M50" s="827">
        <v>541</v>
      </c>
      <c r="N50" s="835" t="s">
        <v>5843</v>
      </c>
      <c r="O50" s="748" t="s">
        <v>231</v>
      </c>
      <c r="P50" s="761" t="s">
        <v>5263</v>
      </c>
      <c r="Q50" s="748" t="s">
        <v>4904</v>
      </c>
      <c r="R50" s="748" t="s">
        <v>4905</v>
      </c>
      <c r="S50" s="761" t="s">
        <v>5264</v>
      </c>
      <c r="T50" s="748" t="s">
        <v>4978</v>
      </c>
      <c r="U50" s="841">
        <f t="shared" si="8"/>
        <v>250</v>
      </c>
      <c r="V50" s="777">
        <v>250</v>
      </c>
      <c r="W50" s="777">
        <v>0</v>
      </c>
      <c r="X50" s="748" t="s">
        <v>4979</v>
      </c>
      <c r="Y50" s="748" t="s">
        <v>4960</v>
      </c>
    </row>
    <row r="51" spans="1:25" s="397" customFormat="1" ht="38.25" customHeight="1">
      <c r="A51" s="829">
        <v>47</v>
      </c>
      <c r="B51" s="769" t="s">
        <v>4876</v>
      </c>
      <c r="C51" s="793" t="s">
        <v>5257</v>
      </c>
      <c r="D51" s="748" t="s">
        <v>5265</v>
      </c>
      <c r="E51" s="847" t="s">
        <v>5266</v>
      </c>
      <c r="F51" s="768" t="s">
        <v>5267</v>
      </c>
      <c r="G51" s="872" t="s">
        <v>5268</v>
      </c>
      <c r="H51" s="748" t="s">
        <v>5269</v>
      </c>
      <c r="I51" s="850" t="s">
        <v>5270</v>
      </c>
      <c r="J51" s="832">
        <f t="shared" si="0"/>
        <v>499</v>
      </c>
      <c r="K51" s="826">
        <v>114</v>
      </c>
      <c r="L51" s="827">
        <v>55</v>
      </c>
      <c r="M51" s="827">
        <v>330</v>
      </c>
      <c r="N51" s="835" t="s">
        <v>5843</v>
      </c>
      <c r="O51" s="748" t="s">
        <v>4975</v>
      </c>
      <c r="P51" s="748" t="s">
        <v>5271</v>
      </c>
      <c r="Q51" s="748" t="s">
        <v>4904</v>
      </c>
      <c r="R51" s="748" t="s">
        <v>4931</v>
      </c>
      <c r="S51" s="761" t="s">
        <v>5272</v>
      </c>
      <c r="T51" s="748" t="s">
        <v>4978</v>
      </c>
      <c r="U51" s="841">
        <f t="shared" si="8"/>
        <v>500</v>
      </c>
      <c r="V51" s="777">
        <v>500</v>
      </c>
      <c r="W51" s="777">
        <v>0</v>
      </c>
      <c r="X51" s="748" t="s">
        <v>5206</v>
      </c>
      <c r="Y51" s="748" t="s">
        <v>4909</v>
      </c>
    </row>
    <row r="52" spans="1:25" s="397" customFormat="1" ht="38.25" customHeight="1">
      <c r="A52" s="829">
        <v>48</v>
      </c>
      <c r="B52" s="769" t="s">
        <v>4876</v>
      </c>
      <c r="C52" s="793" t="s">
        <v>5257</v>
      </c>
      <c r="D52" s="748" t="s">
        <v>5273</v>
      </c>
      <c r="E52" s="847" t="s">
        <v>5274</v>
      </c>
      <c r="F52" s="768" t="s">
        <v>5079</v>
      </c>
      <c r="G52" s="872" t="s">
        <v>5275</v>
      </c>
      <c r="H52" s="748" t="s">
        <v>5276</v>
      </c>
      <c r="I52" s="850" t="s">
        <v>5277</v>
      </c>
      <c r="J52" s="832">
        <f t="shared" si="0"/>
        <v>900</v>
      </c>
      <c r="K52" s="826">
        <v>350</v>
      </c>
      <c r="L52" s="827">
        <v>105</v>
      </c>
      <c r="M52" s="827">
        <v>445</v>
      </c>
      <c r="N52" s="835" t="s">
        <v>5843</v>
      </c>
      <c r="O52" s="748" t="s">
        <v>300</v>
      </c>
      <c r="P52" s="748" t="s">
        <v>5278</v>
      </c>
      <c r="Q52" s="748" t="s">
        <v>4904</v>
      </c>
      <c r="R52" s="748" t="s">
        <v>4931</v>
      </c>
      <c r="S52" s="761" t="s">
        <v>5279</v>
      </c>
      <c r="T52" s="748" t="s">
        <v>4978</v>
      </c>
      <c r="U52" s="841">
        <f t="shared" si="8"/>
        <v>100</v>
      </c>
      <c r="V52" s="777">
        <v>100</v>
      </c>
      <c r="W52" s="777">
        <v>0</v>
      </c>
      <c r="X52" s="748" t="s">
        <v>5206</v>
      </c>
      <c r="Y52" s="748" t="s">
        <v>4909</v>
      </c>
    </row>
    <row r="53" spans="1:25" s="397" customFormat="1" ht="38.25" customHeight="1">
      <c r="A53" s="829">
        <v>49</v>
      </c>
      <c r="B53" s="769" t="s">
        <v>4876</v>
      </c>
      <c r="C53" s="793" t="s">
        <v>5257</v>
      </c>
      <c r="D53" s="748" t="s">
        <v>5280</v>
      </c>
      <c r="E53" s="847" t="s">
        <v>5281</v>
      </c>
      <c r="F53" s="768" t="s">
        <v>5079</v>
      </c>
      <c r="G53" s="872" t="s">
        <v>5282</v>
      </c>
      <c r="H53" s="748" t="s">
        <v>5283</v>
      </c>
      <c r="I53" s="850" t="s">
        <v>5284</v>
      </c>
      <c r="J53" s="832">
        <f t="shared" si="0"/>
        <v>100</v>
      </c>
      <c r="K53" s="833" t="s">
        <v>5843</v>
      </c>
      <c r="L53" s="834" t="s">
        <v>5843</v>
      </c>
      <c r="M53" s="827">
        <v>100</v>
      </c>
      <c r="N53" s="835" t="s">
        <v>5843</v>
      </c>
      <c r="O53" s="748" t="s">
        <v>4929</v>
      </c>
      <c r="P53" s="748" t="s">
        <v>5285</v>
      </c>
      <c r="Q53" s="748" t="s">
        <v>4904</v>
      </c>
      <c r="R53" s="748" t="s">
        <v>4931</v>
      </c>
      <c r="S53" s="748" t="s">
        <v>4932</v>
      </c>
      <c r="T53" s="748" t="s">
        <v>4978</v>
      </c>
      <c r="U53" s="841">
        <f t="shared" si="8"/>
        <v>50</v>
      </c>
      <c r="V53" s="777">
        <v>50</v>
      </c>
      <c r="W53" s="777">
        <v>0</v>
      </c>
      <c r="X53" s="761" t="s">
        <v>5286</v>
      </c>
      <c r="Y53" s="748" t="s">
        <v>4909</v>
      </c>
    </row>
    <row r="54" spans="1:25" s="773" customFormat="1" ht="38.25" customHeight="1">
      <c r="A54" s="829">
        <v>50</v>
      </c>
      <c r="B54" s="762" t="s">
        <v>4876</v>
      </c>
      <c r="C54" s="763" t="s">
        <v>5257</v>
      </c>
      <c r="D54" s="760" t="s">
        <v>5287</v>
      </c>
      <c r="E54" s="764" t="s">
        <v>5288</v>
      </c>
      <c r="F54" s="765" t="s">
        <v>5079</v>
      </c>
      <c r="G54" s="853" t="s">
        <v>5289</v>
      </c>
      <c r="H54" s="760" t="s">
        <v>5290</v>
      </c>
      <c r="I54" s="767" t="s">
        <v>5291</v>
      </c>
      <c r="J54" s="832">
        <f t="shared" si="0"/>
        <v>100</v>
      </c>
      <c r="K54" s="833" t="s">
        <v>5843</v>
      </c>
      <c r="L54" s="834" t="s">
        <v>5843</v>
      </c>
      <c r="M54" s="827">
        <v>100</v>
      </c>
      <c r="N54" s="835" t="s">
        <v>5843</v>
      </c>
      <c r="O54" s="760" t="s">
        <v>300</v>
      </c>
      <c r="P54" s="760" t="s">
        <v>5292</v>
      </c>
      <c r="Q54" s="760" t="s">
        <v>4904</v>
      </c>
      <c r="R54" s="760" t="s">
        <v>4931</v>
      </c>
      <c r="S54" s="760" t="s">
        <v>4932</v>
      </c>
      <c r="T54" s="760" t="s">
        <v>4978</v>
      </c>
      <c r="U54" s="841">
        <f t="shared" si="8"/>
        <v>200</v>
      </c>
      <c r="V54" s="775">
        <v>200</v>
      </c>
      <c r="W54" s="775">
        <v>0</v>
      </c>
      <c r="X54" s="760" t="s">
        <v>5293</v>
      </c>
      <c r="Y54" s="760" t="s">
        <v>4909</v>
      </c>
    </row>
    <row r="55" spans="1:25" s="773" customFormat="1" ht="57.75" customHeight="1">
      <c r="A55" s="829">
        <v>51</v>
      </c>
      <c r="B55" s="762" t="s">
        <v>4876</v>
      </c>
      <c r="C55" s="889" t="s">
        <v>5294</v>
      </c>
      <c r="D55" s="890" t="s">
        <v>5295</v>
      </c>
      <c r="E55" s="891" t="s">
        <v>5296</v>
      </c>
      <c r="F55" s="830" t="s">
        <v>5297</v>
      </c>
      <c r="G55" s="831" t="s">
        <v>5298</v>
      </c>
      <c r="H55" s="892" t="s">
        <v>5299</v>
      </c>
      <c r="I55" s="893" t="s">
        <v>5300</v>
      </c>
      <c r="J55" s="832">
        <f t="shared" si="0"/>
        <v>514</v>
      </c>
      <c r="K55" s="833">
        <v>103</v>
      </c>
      <c r="L55" s="834">
        <v>77</v>
      </c>
      <c r="M55" s="834">
        <v>334</v>
      </c>
      <c r="N55" s="835" t="s">
        <v>5843</v>
      </c>
      <c r="O55" s="894" t="s">
        <v>4967</v>
      </c>
      <c r="P55" s="894" t="s">
        <v>5301</v>
      </c>
      <c r="Q55" s="894" t="s">
        <v>4904</v>
      </c>
      <c r="R55" s="894" t="s">
        <v>4918</v>
      </c>
      <c r="S55" s="894" t="s">
        <v>4932</v>
      </c>
      <c r="T55" s="894" t="s">
        <v>4989</v>
      </c>
      <c r="U55" s="895">
        <v>100</v>
      </c>
      <c r="V55" s="895">
        <v>100</v>
      </c>
      <c r="W55" s="896">
        <v>0</v>
      </c>
      <c r="X55" s="894" t="s">
        <v>5206</v>
      </c>
      <c r="Y55" s="760" t="s">
        <v>4863</v>
      </c>
    </row>
    <row r="56" spans="1:25" ht="38.25" customHeight="1">
      <c r="A56" s="829">
        <v>52</v>
      </c>
      <c r="B56" s="769" t="s">
        <v>4876</v>
      </c>
      <c r="C56" s="889" t="s">
        <v>5294</v>
      </c>
      <c r="D56" s="897" t="s">
        <v>5302</v>
      </c>
      <c r="E56" s="898" t="s">
        <v>5303</v>
      </c>
      <c r="F56" s="899" t="s">
        <v>5304</v>
      </c>
      <c r="G56" s="900" t="s">
        <v>5305</v>
      </c>
      <c r="H56" s="901" t="s">
        <v>5306</v>
      </c>
      <c r="I56" s="893" t="s">
        <v>5307</v>
      </c>
      <c r="J56" s="832">
        <f t="shared" si="0"/>
        <v>1113.2</v>
      </c>
      <c r="K56" s="902">
        <v>84</v>
      </c>
      <c r="L56" s="903">
        <v>25.2</v>
      </c>
      <c r="M56" s="903">
        <v>1004</v>
      </c>
      <c r="N56" s="835" t="s">
        <v>5843</v>
      </c>
      <c r="O56" s="894" t="s">
        <v>4939</v>
      </c>
      <c r="P56" s="894" t="s">
        <v>5308</v>
      </c>
      <c r="Q56" s="894" t="s">
        <v>4904</v>
      </c>
      <c r="R56" s="894" t="s">
        <v>4931</v>
      </c>
      <c r="S56" s="894" t="s">
        <v>5309</v>
      </c>
      <c r="T56" s="894" t="s">
        <v>4978</v>
      </c>
      <c r="U56" s="895">
        <v>390</v>
      </c>
      <c r="V56" s="895">
        <v>390</v>
      </c>
      <c r="W56" s="781">
        <v>0</v>
      </c>
      <c r="X56" s="894" t="s">
        <v>5234</v>
      </c>
      <c r="Y56" s="748" t="s">
        <v>4895</v>
      </c>
    </row>
    <row r="57" spans="1:25" ht="38.25" customHeight="1">
      <c r="A57" s="829">
        <v>53</v>
      </c>
      <c r="B57" s="762" t="s">
        <v>4921</v>
      </c>
      <c r="C57" s="763" t="s">
        <v>5310</v>
      </c>
      <c r="D57" s="766" t="s">
        <v>5311</v>
      </c>
      <c r="E57" s="764" t="s">
        <v>5312</v>
      </c>
      <c r="F57" s="830" t="s">
        <v>5046</v>
      </c>
      <c r="G57" s="831" t="s">
        <v>5313</v>
      </c>
      <c r="H57" s="766" t="s">
        <v>5314</v>
      </c>
      <c r="I57" s="767" t="s">
        <v>5315</v>
      </c>
      <c r="J57" s="832">
        <f t="shared" si="0"/>
        <v>667</v>
      </c>
      <c r="K57" s="833" t="s">
        <v>5843</v>
      </c>
      <c r="L57" s="834" t="s">
        <v>5843</v>
      </c>
      <c r="M57" s="834">
        <v>667</v>
      </c>
      <c r="N57" s="835" t="s">
        <v>5843</v>
      </c>
      <c r="O57" s="766" t="s">
        <v>231</v>
      </c>
      <c r="P57" s="766" t="s">
        <v>5316</v>
      </c>
      <c r="Q57" s="766" t="s">
        <v>4997</v>
      </c>
      <c r="R57" s="766" t="s">
        <v>5032</v>
      </c>
      <c r="S57" s="766" t="s">
        <v>5317</v>
      </c>
      <c r="T57" s="766" t="s">
        <v>5067</v>
      </c>
      <c r="U57" s="841">
        <f>SUM(V57:W57)</f>
        <v>30</v>
      </c>
      <c r="V57" s="841">
        <v>30</v>
      </c>
      <c r="W57" s="841">
        <v>0</v>
      </c>
      <c r="X57" s="766" t="s">
        <v>5318</v>
      </c>
      <c r="Y57" s="761" t="s">
        <v>4863</v>
      </c>
    </row>
    <row r="58" spans="1:25" ht="38.25" customHeight="1">
      <c r="A58" s="829">
        <v>54</v>
      </c>
      <c r="B58" s="762" t="s">
        <v>5002</v>
      </c>
      <c r="C58" s="763" t="s">
        <v>5319</v>
      </c>
      <c r="D58" s="766" t="s">
        <v>5320</v>
      </c>
      <c r="E58" s="764" t="s">
        <v>5321</v>
      </c>
      <c r="F58" s="830" t="s">
        <v>5026</v>
      </c>
      <c r="G58" s="831" t="s">
        <v>5322</v>
      </c>
      <c r="H58" s="766" t="s">
        <v>5323</v>
      </c>
      <c r="I58" s="767" t="s">
        <v>5324</v>
      </c>
      <c r="J58" s="832">
        <f t="shared" si="0"/>
        <v>669</v>
      </c>
      <c r="K58" s="833" t="s">
        <v>5843</v>
      </c>
      <c r="L58" s="834" t="s">
        <v>5843</v>
      </c>
      <c r="M58" s="834">
        <v>669</v>
      </c>
      <c r="N58" s="835" t="s">
        <v>5843</v>
      </c>
      <c r="O58" s="766" t="s">
        <v>300</v>
      </c>
      <c r="P58" s="766" t="s">
        <v>5325</v>
      </c>
      <c r="Q58" s="766" t="s">
        <v>4997</v>
      </c>
      <c r="R58" s="766" t="s">
        <v>5032</v>
      </c>
      <c r="S58" s="766" t="s">
        <v>5317</v>
      </c>
      <c r="T58" s="766" t="s">
        <v>5067</v>
      </c>
      <c r="U58" s="841">
        <v>100</v>
      </c>
      <c r="V58" s="841">
        <v>100</v>
      </c>
      <c r="W58" s="841">
        <v>0</v>
      </c>
      <c r="X58" s="766" t="s">
        <v>5326</v>
      </c>
      <c r="Y58" s="761" t="s">
        <v>4863</v>
      </c>
    </row>
    <row r="59" spans="1:25" ht="52.5" customHeight="1">
      <c r="A59" s="829">
        <v>55</v>
      </c>
      <c r="B59" s="762" t="s">
        <v>5002</v>
      </c>
      <c r="C59" s="763" t="s">
        <v>5327</v>
      </c>
      <c r="D59" s="766" t="s">
        <v>5328</v>
      </c>
      <c r="E59" s="764" t="s">
        <v>5329</v>
      </c>
      <c r="F59" s="830" t="s">
        <v>5252</v>
      </c>
      <c r="G59" s="831" t="s">
        <v>5330</v>
      </c>
      <c r="H59" s="766" t="s">
        <v>5331</v>
      </c>
      <c r="I59" s="767">
        <v>2003</v>
      </c>
      <c r="J59" s="832">
        <f t="shared" si="0"/>
        <v>2920</v>
      </c>
      <c r="K59" s="833">
        <v>400</v>
      </c>
      <c r="L59" s="834">
        <v>120</v>
      </c>
      <c r="M59" s="834">
        <v>2400</v>
      </c>
      <c r="N59" s="835" t="s">
        <v>5843</v>
      </c>
      <c r="O59" s="766" t="s">
        <v>1427</v>
      </c>
      <c r="P59" s="766" t="s">
        <v>5332</v>
      </c>
      <c r="Q59" s="766" t="s">
        <v>4904</v>
      </c>
      <c r="R59" s="766" t="s">
        <v>4918</v>
      </c>
      <c r="S59" s="766" t="s">
        <v>5333</v>
      </c>
      <c r="T59" s="766" t="s">
        <v>4989</v>
      </c>
      <c r="U59" s="841">
        <f>SUM(V59:W59)</f>
        <v>1547</v>
      </c>
      <c r="V59" s="841">
        <v>1473</v>
      </c>
      <c r="W59" s="841">
        <v>74</v>
      </c>
      <c r="X59" s="766" t="s">
        <v>5206</v>
      </c>
      <c r="Y59" s="761" t="s">
        <v>5334</v>
      </c>
    </row>
    <row r="60" spans="1:25" ht="38.25" customHeight="1">
      <c r="A60" s="829">
        <v>56</v>
      </c>
      <c r="B60" s="762" t="s">
        <v>4921</v>
      </c>
      <c r="C60" s="763" t="s">
        <v>5335</v>
      </c>
      <c r="D60" s="766" t="s">
        <v>5336</v>
      </c>
      <c r="E60" s="764" t="s">
        <v>5337</v>
      </c>
      <c r="F60" s="830" t="s">
        <v>5338</v>
      </c>
      <c r="G60" s="831" t="s">
        <v>5339</v>
      </c>
      <c r="H60" s="766" t="s">
        <v>5331</v>
      </c>
      <c r="I60" s="767">
        <v>2003</v>
      </c>
      <c r="J60" s="832">
        <f t="shared" si="0"/>
        <v>189</v>
      </c>
      <c r="K60" s="833" t="s">
        <v>5843</v>
      </c>
      <c r="L60" s="834" t="s">
        <v>5843</v>
      </c>
      <c r="M60" s="834">
        <v>189</v>
      </c>
      <c r="N60" s="835" t="s">
        <v>5843</v>
      </c>
      <c r="O60" s="766" t="s">
        <v>1427</v>
      </c>
      <c r="P60" s="766" t="s">
        <v>5340</v>
      </c>
      <c r="Q60" s="766" t="s">
        <v>4904</v>
      </c>
      <c r="R60" s="766" t="s">
        <v>4918</v>
      </c>
      <c r="S60" s="766" t="s">
        <v>5333</v>
      </c>
      <c r="T60" s="766" t="s">
        <v>4989</v>
      </c>
      <c r="U60" s="841">
        <f t="shared" ref="U60:U64" si="10">SUM(V60:W60)</f>
        <v>97</v>
      </c>
      <c r="V60" s="841">
        <v>97</v>
      </c>
      <c r="W60" s="841">
        <v>0</v>
      </c>
      <c r="X60" s="766" t="s">
        <v>5206</v>
      </c>
      <c r="Y60" s="761" t="s">
        <v>4909</v>
      </c>
    </row>
    <row r="61" spans="1:25" ht="72" customHeight="1">
      <c r="A61" s="829">
        <v>57</v>
      </c>
      <c r="B61" s="762" t="s">
        <v>4921</v>
      </c>
      <c r="C61" s="763" t="s">
        <v>5335</v>
      </c>
      <c r="D61" s="766" t="s">
        <v>5341</v>
      </c>
      <c r="E61" s="764" t="s">
        <v>5342</v>
      </c>
      <c r="F61" s="830" t="s">
        <v>4944</v>
      </c>
      <c r="G61" s="831" t="s">
        <v>5343</v>
      </c>
      <c r="H61" s="766" t="s">
        <v>5344</v>
      </c>
      <c r="I61" s="767" t="s">
        <v>5345</v>
      </c>
      <c r="J61" s="832">
        <f t="shared" si="0"/>
        <v>500</v>
      </c>
      <c r="K61" s="833" t="s">
        <v>5843</v>
      </c>
      <c r="L61" s="834" t="s">
        <v>5843</v>
      </c>
      <c r="M61" s="834">
        <v>500</v>
      </c>
      <c r="N61" s="835" t="s">
        <v>5843</v>
      </c>
      <c r="O61" s="766" t="s">
        <v>143</v>
      </c>
      <c r="P61" s="766" t="s">
        <v>5346</v>
      </c>
      <c r="Q61" s="766" t="s">
        <v>4904</v>
      </c>
      <c r="R61" s="766" t="s">
        <v>4931</v>
      </c>
      <c r="S61" s="766" t="s">
        <v>4932</v>
      </c>
      <c r="T61" s="766" t="s">
        <v>4989</v>
      </c>
      <c r="U61" s="841">
        <f t="shared" si="10"/>
        <v>138</v>
      </c>
      <c r="V61" s="841">
        <v>136.80000000000001</v>
      </c>
      <c r="W61" s="841">
        <v>1.2</v>
      </c>
      <c r="X61" s="766" t="s">
        <v>4959</v>
      </c>
      <c r="Y61" s="748" t="s">
        <v>4909</v>
      </c>
    </row>
    <row r="62" spans="1:25" ht="51.75" customHeight="1">
      <c r="A62" s="829">
        <v>58</v>
      </c>
      <c r="B62" s="762" t="s">
        <v>4921</v>
      </c>
      <c r="C62" s="763" t="s">
        <v>5347</v>
      </c>
      <c r="D62" s="766" t="s">
        <v>5348</v>
      </c>
      <c r="E62" s="764" t="s">
        <v>5349</v>
      </c>
      <c r="F62" s="830" t="s">
        <v>5350</v>
      </c>
      <c r="G62" s="831" t="s">
        <v>5351</v>
      </c>
      <c r="H62" s="766" t="s">
        <v>5352</v>
      </c>
      <c r="I62" s="767" t="s">
        <v>5353</v>
      </c>
      <c r="J62" s="832">
        <f t="shared" si="0"/>
        <v>270</v>
      </c>
      <c r="K62" s="833" t="s">
        <v>5843</v>
      </c>
      <c r="L62" s="834" t="s">
        <v>5843</v>
      </c>
      <c r="M62" s="834">
        <v>270</v>
      </c>
      <c r="N62" s="835" t="s">
        <v>5843</v>
      </c>
      <c r="O62" s="766" t="s">
        <v>4975</v>
      </c>
      <c r="P62" s="766" t="s">
        <v>5354</v>
      </c>
      <c r="Q62" s="766" t="s">
        <v>5355</v>
      </c>
      <c r="R62" s="766" t="s">
        <v>5356</v>
      </c>
      <c r="S62" s="766" t="s">
        <v>5357</v>
      </c>
      <c r="T62" s="766" t="s">
        <v>5358</v>
      </c>
      <c r="U62" s="841">
        <f t="shared" si="10"/>
        <v>80</v>
      </c>
      <c r="V62" s="841">
        <v>80</v>
      </c>
      <c r="W62" s="841">
        <v>0</v>
      </c>
      <c r="X62" s="766" t="s">
        <v>5359</v>
      </c>
      <c r="Y62" s="748" t="s">
        <v>4909</v>
      </c>
    </row>
    <row r="63" spans="1:25" ht="62.25" customHeight="1">
      <c r="A63" s="829">
        <v>59</v>
      </c>
      <c r="B63" s="762" t="s">
        <v>4921</v>
      </c>
      <c r="C63" s="763" t="s">
        <v>5347</v>
      </c>
      <c r="D63" s="766" t="s">
        <v>5360</v>
      </c>
      <c r="E63" s="764" t="s">
        <v>5361</v>
      </c>
      <c r="F63" s="830" t="s">
        <v>4925</v>
      </c>
      <c r="G63" s="831" t="s">
        <v>5362</v>
      </c>
      <c r="H63" s="766" t="s">
        <v>5363</v>
      </c>
      <c r="I63" s="767" t="s">
        <v>5364</v>
      </c>
      <c r="J63" s="832">
        <f t="shared" si="0"/>
        <v>295</v>
      </c>
      <c r="K63" s="833" t="s">
        <v>5843</v>
      </c>
      <c r="L63" s="834" t="s">
        <v>5843</v>
      </c>
      <c r="M63" s="834">
        <v>295</v>
      </c>
      <c r="N63" s="835" t="s">
        <v>5843</v>
      </c>
      <c r="O63" s="766" t="s">
        <v>1427</v>
      </c>
      <c r="P63" s="766" t="s">
        <v>5365</v>
      </c>
      <c r="Q63" s="766" t="s">
        <v>5366</v>
      </c>
      <c r="R63" s="766" t="s">
        <v>5367</v>
      </c>
      <c r="S63" s="766" t="s">
        <v>5368</v>
      </c>
      <c r="T63" s="766" t="s">
        <v>5369</v>
      </c>
      <c r="U63" s="841">
        <f t="shared" si="10"/>
        <v>75</v>
      </c>
      <c r="V63" s="841">
        <v>75</v>
      </c>
      <c r="W63" s="841">
        <v>0</v>
      </c>
      <c r="X63" s="766" t="s">
        <v>5370</v>
      </c>
      <c r="Y63" s="748" t="s">
        <v>3773</v>
      </c>
    </row>
    <row r="64" spans="1:25" s="400" customFormat="1" ht="51.75" customHeight="1">
      <c r="A64" s="829">
        <v>60</v>
      </c>
      <c r="B64" s="762" t="s">
        <v>5118</v>
      </c>
      <c r="C64" s="763" t="s">
        <v>5371</v>
      </c>
      <c r="D64" s="766" t="s">
        <v>5372</v>
      </c>
      <c r="E64" s="764" t="s">
        <v>5373</v>
      </c>
      <c r="F64" s="830" t="s">
        <v>3778</v>
      </c>
      <c r="G64" s="831" t="s">
        <v>5374</v>
      </c>
      <c r="H64" s="766" t="s">
        <v>5363</v>
      </c>
      <c r="I64" s="767" t="s">
        <v>5375</v>
      </c>
      <c r="J64" s="832">
        <f t="shared" si="0"/>
        <v>295</v>
      </c>
      <c r="K64" s="833" t="s">
        <v>5843</v>
      </c>
      <c r="L64" s="834" t="s">
        <v>5843</v>
      </c>
      <c r="M64" s="834">
        <v>295</v>
      </c>
      <c r="N64" s="835" t="s">
        <v>5843</v>
      </c>
      <c r="O64" s="766" t="s">
        <v>3978</v>
      </c>
      <c r="P64" s="766" t="s">
        <v>5376</v>
      </c>
      <c r="Q64" s="766" t="s">
        <v>5377</v>
      </c>
      <c r="R64" s="766" t="s">
        <v>5367</v>
      </c>
      <c r="S64" s="766" t="s">
        <v>5368</v>
      </c>
      <c r="T64" s="766" t="s">
        <v>5369</v>
      </c>
      <c r="U64" s="841">
        <f t="shared" si="10"/>
        <v>48</v>
      </c>
      <c r="V64" s="841">
        <v>48</v>
      </c>
      <c r="W64" s="841">
        <v>0</v>
      </c>
      <c r="X64" s="766" t="s">
        <v>5378</v>
      </c>
      <c r="Y64" s="760" t="s">
        <v>3773</v>
      </c>
    </row>
    <row r="65" spans="1:25" ht="38.25" customHeight="1">
      <c r="A65" s="829">
        <v>61</v>
      </c>
      <c r="B65" s="839" t="s">
        <v>5118</v>
      </c>
      <c r="C65" s="843" t="s">
        <v>5379</v>
      </c>
      <c r="D65" s="904" t="s">
        <v>5380</v>
      </c>
      <c r="E65" s="905" t="s">
        <v>5381</v>
      </c>
      <c r="F65" s="830" t="s">
        <v>3902</v>
      </c>
      <c r="G65" s="906" t="s">
        <v>5382</v>
      </c>
      <c r="H65" s="907" t="s">
        <v>5383</v>
      </c>
      <c r="I65" s="767" t="s">
        <v>5384</v>
      </c>
      <c r="J65" s="832">
        <f t="shared" si="0"/>
        <v>93</v>
      </c>
      <c r="K65" s="833" t="s">
        <v>5843</v>
      </c>
      <c r="L65" s="834" t="s">
        <v>5843</v>
      </c>
      <c r="M65" s="827">
        <v>70</v>
      </c>
      <c r="N65" s="828">
        <v>23</v>
      </c>
      <c r="O65" s="766" t="s">
        <v>3985</v>
      </c>
      <c r="P65" s="766" t="s">
        <v>5385</v>
      </c>
      <c r="Q65" s="766" t="s">
        <v>3768</v>
      </c>
      <c r="R65" s="766" t="s">
        <v>3837</v>
      </c>
      <c r="S65" s="766" t="s">
        <v>3770</v>
      </c>
      <c r="T65" s="766" t="s">
        <v>3803</v>
      </c>
      <c r="U65" s="841">
        <v>8</v>
      </c>
      <c r="V65" s="841">
        <v>8</v>
      </c>
      <c r="W65" s="841">
        <v>0</v>
      </c>
      <c r="X65" s="766" t="s">
        <v>5386</v>
      </c>
      <c r="Y65" s="748" t="s">
        <v>3773</v>
      </c>
    </row>
    <row r="66" spans="1:25" ht="38.25" customHeight="1">
      <c r="A66" s="829">
        <v>62</v>
      </c>
      <c r="B66" s="839" t="s">
        <v>5118</v>
      </c>
      <c r="C66" s="843" t="s">
        <v>5379</v>
      </c>
      <c r="D66" s="904" t="s">
        <v>5387</v>
      </c>
      <c r="E66" s="905" t="s">
        <v>5388</v>
      </c>
      <c r="F66" s="830" t="s">
        <v>3778</v>
      </c>
      <c r="G66" s="906" t="s">
        <v>5389</v>
      </c>
      <c r="H66" s="907" t="s">
        <v>5390</v>
      </c>
      <c r="I66" s="767" t="s">
        <v>5384</v>
      </c>
      <c r="J66" s="832">
        <f t="shared" si="0"/>
        <v>600</v>
      </c>
      <c r="K66" s="833" t="s">
        <v>5843</v>
      </c>
      <c r="L66" s="834" t="s">
        <v>5843</v>
      </c>
      <c r="M66" s="827">
        <v>600</v>
      </c>
      <c r="N66" s="835" t="s">
        <v>5843</v>
      </c>
      <c r="O66" s="766" t="s">
        <v>3766</v>
      </c>
      <c r="P66" s="766" t="s">
        <v>5391</v>
      </c>
      <c r="Q66" s="766" t="s">
        <v>3768</v>
      </c>
      <c r="R66" s="766" t="s">
        <v>3890</v>
      </c>
      <c r="S66" s="766" t="s">
        <v>5392</v>
      </c>
      <c r="T66" s="766" t="s">
        <v>3803</v>
      </c>
      <c r="U66" s="841">
        <v>25</v>
      </c>
      <c r="V66" s="841">
        <v>25</v>
      </c>
      <c r="W66" s="841">
        <v>0</v>
      </c>
      <c r="X66" s="766" t="s">
        <v>5393</v>
      </c>
      <c r="Y66" s="748" t="s">
        <v>3773</v>
      </c>
    </row>
    <row r="67" spans="1:25" s="773" customFormat="1" ht="38.25" customHeight="1">
      <c r="A67" s="829">
        <v>63</v>
      </c>
      <c r="B67" s="762" t="s">
        <v>5118</v>
      </c>
      <c r="C67" s="763" t="s">
        <v>5394</v>
      </c>
      <c r="D67" s="766" t="s">
        <v>5395</v>
      </c>
      <c r="E67" s="764" t="s">
        <v>5396</v>
      </c>
      <c r="F67" s="830" t="s">
        <v>3848</v>
      </c>
      <c r="G67" s="831" t="s">
        <v>5397</v>
      </c>
      <c r="H67" s="766" t="s">
        <v>5398</v>
      </c>
      <c r="I67" s="767" t="s">
        <v>5399</v>
      </c>
      <c r="J67" s="832">
        <f t="shared" si="0"/>
        <v>403</v>
      </c>
      <c r="K67" s="833" t="s">
        <v>5843</v>
      </c>
      <c r="L67" s="834" t="s">
        <v>5843</v>
      </c>
      <c r="M67" s="834">
        <v>403</v>
      </c>
      <c r="N67" s="835" t="s">
        <v>5843</v>
      </c>
      <c r="O67" s="766" t="s">
        <v>231</v>
      </c>
      <c r="P67" s="766" t="s">
        <v>5400</v>
      </c>
      <c r="Q67" s="766" t="s">
        <v>4997</v>
      </c>
      <c r="R67" s="766" t="s">
        <v>5401</v>
      </c>
      <c r="S67" s="766" t="s">
        <v>5051</v>
      </c>
      <c r="T67" s="766" t="s">
        <v>5021</v>
      </c>
      <c r="U67" s="841">
        <f>SUM(V67:W67)</f>
        <v>50</v>
      </c>
      <c r="V67" s="841">
        <v>50</v>
      </c>
      <c r="W67" s="841">
        <v>0</v>
      </c>
      <c r="X67" s="766" t="s">
        <v>5402</v>
      </c>
      <c r="Y67" s="760" t="s">
        <v>5001</v>
      </c>
    </row>
    <row r="68" spans="1:25" ht="38.25" customHeight="1">
      <c r="A68" s="829">
        <v>64</v>
      </c>
      <c r="B68" s="762" t="s">
        <v>5002</v>
      </c>
      <c r="C68" s="763" t="s">
        <v>5403</v>
      </c>
      <c r="D68" s="766" t="s">
        <v>5404</v>
      </c>
      <c r="E68" s="764" t="s">
        <v>5405</v>
      </c>
      <c r="F68" s="830" t="s">
        <v>5006</v>
      </c>
      <c r="G68" s="831" t="s">
        <v>5406</v>
      </c>
      <c r="H68" s="766" t="s">
        <v>5407</v>
      </c>
      <c r="I68" s="767" t="s">
        <v>5435</v>
      </c>
      <c r="J68" s="832">
        <f t="shared" si="0"/>
        <v>70</v>
      </c>
      <c r="K68" s="833" t="s">
        <v>5843</v>
      </c>
      <c r="L68" s="834" t="s">
        <v>5844</v>
      </c>
      <c r="M68" s="834">
        <v>70</v>
      </c>
      <c r="N68" s="835" t="s">
        <v>5844</v>
      </c>
      <c r="O68" s="766" t="s">
        <v>223</v>
      </c>
      <c r="P68" s="766" t="s">
        <v>5409</v>
      </c>
      <c r="Q68" s="766" t="s">
        <v>4997</v>
      </c>
      <c r="R68" s="766" t="s">
        <v>5410</v>
      </c>
      <c r="S68" s="766" t="s">
        <v>5408</v>
      </c>
      <c r="T68" s="766" t="s">
        <v>5021</v>
      </c>
      <c r="U68" s="841">
        <v>10</v>
      </c>
      <c r="V68" s="841">
        <v>10</v>
      </c>
      <c r="W68" s="841">
        <v>0</v>
      </c>
      <c r="X68" s="766" t="s">
        <v>5409</v>
      </c>
      <c r="Y68" s="748" t="s">
        <v>5001</v>
      </c>
    </row>
    <row r="69" spans="1:25" ht="63.75" customHeight="1">
      <c r="A69" s="829">
        <v>65</v>
      </c>
      <c r="B69" s="762" t="s">
        <v>4876</v>
      </c>
      <c r="C69" s="763" t="s">
        <v>5411</v>
      </c>
      <c r="D69" s="766" t="s">
        <v>5412</v>
      </c>
      <c r="E69" s="764" t="s">
        <v>5405</v>
      </c>
      <c r="F69" s="830" t="s">
        <v>5026</v>
      </c>
      <c r="G69" s="831" t="s">
        <v>5413</v>
      </c>
      <c r="H69" s="908" t="s">
        <v>5414</v>
      </c>
      <c r="I69" s="909" t="s">
        <v>4242</v>
      </c>
      <c r="J69" s="832">
        <f t="shared" si="0"/>
        <v>470</v>
      </c>
      <c r="K69" s="833" t="s">
        <v>5843</v>
      </c>
      <c r="L69" s="834" t="s">
        <v>5843</v>
      </c>
      <c r="M69" s="834">
        <v>470</v>
      </c>
      <c r="N69" s="835" t="s">
        <v>5843</v>
      </c>
      <c r="O69" s="766" t="s">
        <v>5041</v>
      </c>
      <c r="P69" s="766" t="s">
        <v>5415</v>
      </c>
      <c r="Q69" s="766" t="s">
        <v>4997</v>
      </c>
      <c r="R69" s="766" t="s">
        <v>5032</v>
      </c>
      <c r="S69" s="766" t="s">
        <v>5416</v>
      </c>
      <c r="T69" s="766" t="s">
        <v>5021</v>
      </c>
      <c r="U69" s="841">
        <v>163</v>
      </c>
      <c r="V69" s="841">
        <v>163</v>
      </c>
      <c r="W69" s="841">
        <v>0</v>
      </c>
      <c r="X69" s="748" t="s">
        <v>5000</v>
      </c>
      <c r="Y69" s="748" t="s">
        <v>5001</v>
      </c>
    </row>
    <row r="70" spans="1:25" ht="84.75" customHeight="1">
      <c r="A70" s="829">
        <v>66</v>
      </c>
      <c r="B70" s="762" t="s">
        <v>5002</v>
      </c>
      <c r="C70" s="763" t="s">
        <v>5417</v>
      </c>
      <c r="D70" s="766" t="s">
        <v>5418</v>
      </c>
      <c r="E70" s="764" t="s">
        <v>5419</v>
      </c>
      <c r="F70" s="830" t="s">
        <v>5026</v>
      </c>
      <c r="G70" s="831" t="s">
        <v>5420</v>
      </c>
      <c r="H70" s="766" t="s">
        <v>5421</v>
      </c>
      <c r="I70" s="767" t="s">
        <v>5422</v>
      </c>
      <c r="J70" s="832">
        <f t="shared" ref="J70:J71" si="11">SUM(K70:N70)</f>
        <v>476</v>
      </c>
      <c r="K70" s="833" t="s">
        <v>5843</v>
      </c>
      <c r="L70" s="834">
        <v>126</v>
      </c>
      <c r="M70" s="834">
        <v>350</v>
      </c>
      <c r="N70" s="835">
        <v>0</v>
      </c>
      <c r="O70" s="766" t="s">
        <v>5010</v>
      </c>
      <c r="P70" s="766" t="s">
        <v>5423</v>
      </c>
      <c r="Q70" s="766" t="s">
        <v>4997</v>
      </c>
      <c r="R70" s="766" t="s">
        <v>668</v>
      </c>
      <c r="S70" s="766" t="s">
        <v>417</v>
      </c>
      <c r="T70" s="766" t="s">
        <v>430</v>
      </c>
      <c r="U70" s="841">
        <f>SUM(V70:W70)</f>
        <v>151</v>
      </c>
      <c r="V70" s="841">
        <v>146</v>
      </c>
      <c r="W70" s="841">
        <v>5</v>
      </c>
      <c r="X70" s="766" t="s">
        <v>5424</v>
      </c>
      <c r="Y70" s="766" t="s">
        <v>5001</v>
      </c>
    </row>
    <row r="71" spans="1:25" ht="68.25" customHeight="1">
      <c r="A71" s="829">
        <v>67</v>
      </c>
      <c r="B71" s="762" t="s">
        <v>5002</v>
      </c>
      <c r="C71" s="763" t="s">
        <v>5417</v>
      </c>
      <c r="D71" s="766" t="s">
        <v>5425</v>
      </c>
      <c r="E71" s="764" t="s">
        <v>5426</v>
      </c>
      <c r="F71" s="830" t="s">
        <v>5046</v>
      </c>
      <c r="G71" s="831" t="s">
        <v>5427</v>
      </c>
      <c r="H71" s="766" t="s">
        <v>5428</v>
      </c>
      <c r="I71" s="767" t="s">
        <v>5422</v>
      </c>
      <c r="J71" s="832">
        <f t="shared" si="11"/>
        <v>450</v>
      </c>
      <c r="K71" s="833">
        <v>0</v>
      </c>
      <c r="L71" s="834">
        <v>0</v>
      </c>
      <c r="M71" s="834">
        <v>450</v>
      </c>
      <c r="N71" s="835">
        <v>0</v>
      </c>
      <c r="O71" s="766" t="s">
        <v>143</v>
      </c>
      <c r="P71" s="766" t="s">
        <v>5429</v>
      </c>
      <c r="Q71" s="766" t="s">
        <v>4997</v>
      </c>
      <c r="R71" s="766" t="s">
        <v>5020</v>
      </c>
      <c r="S71" s="766" t="s">
        <v>5051</v>
      </c>
      <c r="T71" s="766" t="s">
        <v>5021</v>
      </c>
      <c r="U71" s="841">
        <f t="shared" ref="U71:U72" si="12">SUM(V71:W71)</f>
        <v>253</v>
      </c>
      <c r="V71" s="841">
        <v>251</v>
      </c>
      <c r="W71" s="841">
        <v>2</v>
      </c>
      <c r="X71" s="766" t="s">
        <v>5424</v>
      </c>
      <c r="Y71" s="748" t="s">
        <v>5001</v>
      </c>
    </row>
    <row r="72" spans="1:25" ht="52.5" customHeight="1" thickBot="1">
      <c r="A72" s="829">
        <v>68</v>
      </c>
      <c r="B72" s="910" t="s">
        <v>5002</v>
      </c>
      <c r="C72" s="911" t="s">
        <v>5417</v>
      </c>
      <c r="D72" s="912" t="s">
        <v>5430</v>
      </c>
      <c r="E72" s="913" t="s">
        <v>5431</v>
      </c>
      <c r="F72" s="914" t="s">
        <v>5046</v>
      </c>
      <c r="G72" s="915" t="s">
        <v>5432</v>
      </c>
      <c r="H72" s="912" t="s">
        <v>5433</v>
      </c>
      <c r="I72" s="916" t="s">
        <v>5434</v>
      </c>
      <c r="J72" s="917">
        <f>SUM(K72:N72)</f>
        <v>445</v>
      </c>
      <c r="K72" s="918">
        <v>0</v>
      </c>
      <c r="L72" s="919">
        <v>0</v>
      </c>
      <c r="M72" s="919">
        <v>445</v>
      </c>
      <c r="N72" s="920">
        <v>0</v>
      </c>
      <c r="O72" s="912" t="s">
        <v>3799</v>
      </c>
      <c r="P72" s="912" t="s">
        <v>3898</v>
      </c>
      <c r="Q72" s="912" t="s">
        <v>3768</v>
      </c>
      <c r="R72" s="912" t="s">
        <v>3837</v>
      </c>
      <c r="S72" s="912" t="s">
        <v>3770</v>
      </c>
      <c r="T72" s="912" t="s">
        <v>3803</v>
      </c>
      <c r="U72" s="921">
        <f t="shared" si="12"/>
        <v>20</v>
      </c>
      <c r="V72" s="921">
        <v>20</v>
      </c>
      <c r="W72" s="921">
        <v>0</v>
      </c>
      <c r="X72" s="912" t="s">
        <v>5424</v>
      </c>
      <c r="Y72" s="749" t="s">
        <v>3773</v>
      </c>
    </row>
    <row r="73" spans="1:25" s="3" customFormat="1" ht="26.25" customHeight="1">
      <c r="A73" s="11"/>
      <c r="B73" s="11"/>
      <c r="C73" s="11"/>
      <c r="Y73" s="11"/>
    </row>
    <row r="74" spans="1:25" s="3" customFormat="1" ht="26.25" customHeight="1">
      <c r="A74" s="11"/>
      <c r="B74" s="11"/>
      <c r="C74" s="11"/>
      <c r="Y74" s="11"/>
    </row>
    <row r="75" spans="1:25" s="3" customFormat="1" ht="26.25" customHeight="1">
      <c r="A75" s="11"/>
      <c r="B75" s="11"/>
      <c r="C75" s="11"/>
      <c r="Y75" s="11"/>
    </row>
    <row r="76" spans="1:25" s="3" customFormat="1" ht="26.25" customHeight="1">
      <c r="A76" s="11"/>
      <c r="B76" s="11"/>
      <c r="C76" s="11"/>
      <c r="Y76" s="11"/>
    </row>
    <row r="77" spans="1:25" s="3" customFormat="1" ht="26.25" customHeight="1">
      <c r="A77" s="11"/>
      <c r="B77" s="11"/>
      <c r="C77" s="11"/>
      <c r="Y77" s="11"/>
    </row>
    <row r="78" spans="1:25" s="3" customFormat="1" ht="26.25" customHeight="1">
      <c r="A78" s="11"/>
      <c r="B78" s="11"/>
      <c r="C78" s="11"/>
      <c r="Y78" s="11"/>
    </row>
    <row r="79" spans="1:25" s="3" customFormat="1" ht="26.25" customHeight="1">
      <c r="A79" s="11"/>
      <c r="B79" s="11"/>
      <c r="C79" s="11"/>
      <c r="Y79" s="11"/>
    </row>
    <row r="80" spans="1:25" s="3" customFormat="1" ht="26.25" customHeight="1">
      <c r="A80" s="11"/>
      <c r="B80" s="11"/>
      <c r="C80" s="11"/>
      <c r="Y80" s="11"/>
    </row>
    <row r="81" spans="1:25" s="3" customFormat="1" ht="26.25" customHeight="1">
      <c r="A81" s="11"/>
      <c r="B81" s="11"/>
      <c r="C81" s="11"/>
      <c r="Y81" s="11"/>
    </row>
    <row r="82" spans="1:25" s="3" customFormat="1" ht="26.25" customHeight="1">
      <c r="A82" s="11"/>
      <c r="B82" s="11"/>
      <c r="C82" s="11"/>
      <c r="Y82" s="11"/>
    </row>
    <row r="83" spans="1:25" s="3" customFormat="1" ht="26.25" customHeight="1">
      <c r="A83" s="11"/>
      <c r="B83" s="11"/>
      <c r="C83" s="11"/>
      <c r="Y83" s="11"/>
    </row>
    <row r="84" spans="1:25" s="3" customFormat="1" ht="26.25" customHeight="1">
      <c r="A84" s="11"/>
      <c r="B84" s="11"/>
      <c r="C84" s="11"/>
      <c r="Y84" s="11"/>
    </row>
    <row r="85" spans="1:25" s="3" customFormat="1" ht="26.25" customHeight="1">
      <c r="A85" s="11"/>
      <c r="B85" s="11"/>
      <c r="C85" s="11"/>
      <c r="Y85" s="11"/>
    </row>
    <row r="86" spans="1:25" s="3" customFormat="1" ht="26.25" customHeight="1">
      <c r="A86" s="11"/>
      <c r="B86" s="11"/>
      <c r="C86" s="11"/>
      <c r="Y86" s="11"/>
    </row>
    <row r="87" spans="1:25" s="3" customFormat="1" ht="26.25" customHeight="1">
      <c r="A87" s="11"/>
      <c r="B87" s="11"/>
      <c r="C87" s="11"/>
      <c r="Y87" s="11"/>
    </row>
    <row r="88" spans="1:25" s="3" customFormat="1" ht="26.25" customHeight="1">
      <c r="A88" s="11"/>
      <c r="B88" s="11"/>
      <c r="C88" s="11"/>
      <c r="Y88" s="11"/>
    </row>
    <row r="89" spans="1:25" s="3" customFormat="1" ht="26.25" customHeight="1">
      <c r="A89" s="11"/>
      <c r="B89" s="11"/>
      <c r="C89" s="11"/>
      <c r="Y89" s="11"/>
    </row>
    <row r="90" spans="1:25" s="3" customFormat="1" ht="26.25" customHeight="1">
      <c r="A90" s="11"/>
      <c r="B90" s="11"/>
      <c r="C90" s="11"/>
      <c r="Y90" s="11"/>
    </row>
  </sheetData>
  <mergeCells count="4">
    <mergeCell ref="A1:W2"/>
    <mergeCell ref="J3:N3"/>
    <mergeCell ref="U3:W3"/>
    <mergeCell ref="E4:F4"/>
  </mergeCells>
  <phoneticPr fontId="3" type="noConversion"/>
  <dataValidations count="25">
    <dataValidation type="list" allowBlank="1" showInputMessage="1" showErrorMessage="1" sqref="B50:B56">
      <formula1>$B$67:$B$72</formula1>
    </dataValidation>
    <dataValidation type="list" allowBlank="1" showInputMessage="1" showErrorMessage="1" sqref="B29">
      <formula1>$B$65:$B$66</formula1>
    </dataValidation>
    <dataValidation type="list" allowBlank="1" showInputMessage="1" showErrorMessage="1" sqref="O29 O5:O14 B33 B36:B44 O70:O72 P26 O24:O25 B20:B21 O20 B5:B14 B57:B58 B18 B23:B26 O33:O44 B65:B66 O50:O68 B72 B70">
      <formula1>#REF!</formula1>
    </dataValidation>
    <dataValidation type="list" allowBlank="1" showInputMessage="1" showErrorMessage="1" sqref="B27:B28">
      <formula1>$B$57:$B$64</formula1>
    </dataValidation>
    <dataValidation type="list" allowBlank="1" showInputMessage="1" showErrorMessage="1" sqref="O27:O28">
      <formula1>$O$57:$O$61</formula1>
    </dataValidation>
    <dataValidation type="list" allowBlank="1" showInputMessage="1" showErrorMessage="1" sqref="B69">
      <formula1>$B$73:$B$79</formula1>
    </dataValidation>
    <dataValidation type="list" allowBlank="1" showInputMessage="1" showErrorMessage="1" sqref="B68">
      <formula1>$B$73:$B$78</formula1>
    </dataValidation>
    <dataValidation type="list" allowBlank="1" showInputMessage="1" showErrorMessage="1" sqref="B59:B61">
      <formula1>$B$73:$B$77</formula1>
    </dataValidation>
    <dataValidation type="list" allowBlank="1" showInputMessage="1" showErrorMessage="1" sqref="O31">
      <formula1>$O$73:$O$76</formula1>
    </dataValidation>
    <dataValidation type="list" allowBlank="1" showInputMessage="1" showErrorMessage="1" sqref="B31">
      <formula1>$B$73:$B$87</formula1>
    </dataValidation>
    <dataValidation type="list" showInputMessage="1" showErrorMessage="1" sqref="B30">
      <formula1>$B$73:$B$87</formula1>
    </dataValidation>
    <dataValidation type="list" showInputMessage="1" showErrorMessage="1" sqref="B32">
      <formula1>$B$73:$B$85</formula1>
    </dataValidation>
    <dataValidation type="list" allowBlank="1" showInputMessage="1" showErrorMessage="1" sqref="B71">
      <formula1>$B$73:$B$80</formula1>
    </dataValidation>
    <dataValidation type="list" allowBlank="1" showInputMessage="1" showErrorMessage="1" sqref="B16 B34:B35">
      <formula1>$B$73:$B$74</formula1>
    </dataValidation>
    <dataValidation type="list" allowBlank="1" showInputMessage="1" showErrorMessage="1" sqref="B67">
      <formula1>$B$11:$B$20</formula1>
    </dataValidation>
    <dataValidation type="list" allowBlank="1" showInputMessage="1" showErrorMessage="1" sqref="B62:B64">
      <formula1>$B$10:$B$14</formula1>
    </dataValidation>
    <dataValidation type="list" allowBlank="1" showInputMessage="1" showErrorMessage="1" sqref="O45:O46 O48:O49">
      <formula1>$O$11:$O$11</formula1>
    </dataValidation>
    <dataValidation type="list" allowBlank="1" showInputMessage="1" showErrorMessage="1" sqref="B47">
      <formula1>$B$9:$B$17</formula1>
    </dataValidation>
    <dataValidation type="list" allowBlank="1" showInputMessage="1" showErrorMessage="1" sqref="O47">
      <formula1>$O$9:$O$11</formula1>
    </dataValidation>
    <dataValidation type="list" allowBlank="1" showInputMessage="1" showErrorMessage="1" sqref="B45:B46 B48:B49">
      <formula1>$B$11:$B$18</formula1>
    </dataValidation>
    <dataValidation type="list" allowBlank="1" showInputMessage="1" showErrorMessage="1" sqref="O19 O22">
      <formula1>$N$11:$N$12</formula1>
    </dataValidation>
    <dataValidation type="list" allowBlank="1" showInputMessage="1" showErrorMessage="1" sqref="O18">
      <formula1>$N$8:$N$8</formula1>
    </dataValidation>
    <dataValidation type="list" allowBlank="1" showInputMessage="1" showErrorMessage="1" sqref="O17 O21">
      <formula1>#REF!</formula1>
    </dataValidation>
    <dataValidation type="list" allowBlank="1" showInputMessage="1" showErrorMessage="1" sqref="B17 B19 B22">
      <formula1>$B$11:$B$17</formula1>
    </dataValidation>
    <dataValidation type="list" allowBlank="1" showInputMessage="1" showErrorMessage="1" sqref="O16">
      <formula1>$N$7:$N$11</formula1>
    </dataValidation>
  </dataValidations>
  <pageMargins left="0.19685039370078741" right="0.19685039370078741" top="0.35433070866141736" bottom="0.19685039370078741" header="0.19685039370078741" footer="0.19685039370078741"/>
  <pageSetup paperSize="9" scale="37" fitToHeight="0"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zoomScale="90" zoomScaleNormal="90" zoomScaleSheetLayoutView="90" workbookViewId="0">
      <pane ySplit="4" topLeftCell="A29" activePane="bottomLeft" state="frozen"/>
      <selection pane="bottomLeft" activeCell="A5" sqref="A5:A40"/>
    </sheetView>
  </sheetViews>
  <sheetFormatPr defaultRowHeight="13.5"/>
  <cols>
    <col min="1" max="1" width="5.109375" style="8" customWidth="1"/>
    <col min="2" max="2" width="9.77734375" style="8" customWidth="1"/>
    <col min="3" max="3" width="9.109375" style="8" customWidth="1"/>
    <col min="4" max="4" width="21.44140625" style="8" customWidth="1"/>
    <col min="5" max="6" width="12.109375" style="1" customWidth="1"/>
    <col min="7" max="7" width="43.33203125" style="1" customWidth="1"/>
    <col min="8" max="8" width="25.109375" style="1" customWidth="1"/>
    <col min="9" max="9" width="12.21875" style="1" customWidth="1"/>
    <col min="10" max="10" width="14.21875" style="1" customWidth="1"/>
    <col min="11" max="12" width="7.6640625" style="1" customWidth="1"/>
    <col min="13" max="13" width="9.44140625" style="1" customWidth="1"/>
    <col min="14" max="14" width="8.6640625" style="1" customWidth="1"/>
    <col min="15" max="16" width="12.77734375" style="1" customWidth="1"/>
    <col min="17" max="17" width="12.21875" style="1" customWidth="1"/>
    <col min="18" max="18" width="13.33203125" style="1" customWidth="1"/>
    <col min="19" max="19" width="12.77734375" style="1" customWidth="1"/>
    <col min="20" max="20" width="12.21875" style="1" customWidth="1"/>
    <col min="21" max="23" width="12.21875" style="8" customWidth="1"/>
    <col min="24" max="24" width="12.21875" style="1" customWidth="1"/>
    <col min="25" max="25" width="15.77734375" style="1" bestFit="1" customWidth="1"/>
    <col min="26" max="16384" width="8.88671875" style="1"/>
  </cols>
  <sheetData>
    <row r="1" spans="1:25" ht="29.25" customHeight="1">
      <c r="A1" s="981" t="s">
        <v>1077</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row>
    <row r="3" spans="1:25" s="3" customFormat="1" ht="22.5" customHeight="1" thickBot="1">
      <c r="A3" s="4"/>
      <c r="B3" s="4"/>
      <c r="C3" s="4"/>
      <c r="D3" s="4"/>
      <c r="E3" s="2"/>
      <c r="F3" s="2"/>
      <c r="G3" s="2"/>
      <c r="H3" s="2"/>
      <c r="I3" s="2"/>
      <c r="J3" s="982" t="s">
        <v>1039</v>
      </c>
      <c r="K3" s="983"/>
      <c r="L3" s="983"/>
      <c r="M3" s="983"/>
      <c r="N3" s="983"/>
      <c r="O3" s="37"/>
      <c r="P3" s="40"/>
      <c r="Q3" s="41"/>
      <c r="R3" s="41"/>
      <c r="S3" s="41"/>
      <c r="T3" s="41"/>
      <c r="U3" s="988" t="s">
        <v>1078</v>
      </c>
      <c r="V3" s="989"/>
      <c r="W3" s="990"/>
      <c r="X3" s="41"/>
      <c r="Y3" s="13"/>
    </row>
    <row r="4" spans="1:25" ht="39.75" customHeight="1" thickBot="1">
      <c r="A4" s="23" t="s">
        <v>1079</v>
      </c>
      <c r="B4" s="10" t="s">
        <v>1080</v>
      </c>
      <c r="C4" s="21" t="s">
        <v>1081</v>
      </c>
      <c r="D4" s="22" t="s">
        <v>1082</v>
      </c>
      <c r="E4" s="991" t="s">
        <v>1083</v>
      </c>
      <c r="F4" s="992"/>
      <c r="G4" s="22" t="s">
        <v>1084</v>
      </c>
      <c r="H4" s="19" t="s">
        <v>1085</v>
      </c>
      <c r="I4" s="19" t="s">
        <v>1086</v>
      </c>
      <c r="J4" s="20" t="s">
        <v>1087</v>
      </c>
      <c r="K4" s="24" t="s">
        <v>1088</v>
      </c>
      <c r="L4" s="25" t="s">
        <v>1089</v>
      </c>
      <c r="M4" s="25" t="s">
        <v>1090</v>
      </c>
      <c r="N4" s="42" t="s">
        <v>1091</v>
      </c>
      <c r="O4" s="19" t="s">
        <v>1092</v>
      </c>
      <c r="P4" s="18" t="s">
        <v>1093</v>
      </c>
      <c r="Q4" s="17" t="s">
        <v>1094</v>
      </c>
      <c r="R4" s="14" t="s">
        <v>1095</v>
      </c>
      <c r="S4" s="15" t="s">
        <v>1096</v>
      </c>
      <c r="T4" s="16" t="s">
        <v>1097</v>
      </c>
      <c r="U4" s="18" t="s">
        <v>1098</v>
      </c>
      <c r="V4" s="17" t="s">
        <v>1099</v>
      </c>
      <c r="W4" s="18" t="s">
        <v>1100</v>
      </c>
      <c r="X4" s="39" t="s">
        <v>1101</v>
      </c>
      <c r="Y4" s="18" t="s">
        <v>1102</v>
      </c>
    </row>
    <row r="5" spans="1:25" s="3" customFormat="1" ht="38.25" customHeight="1">
      <c r="A5" s="371">
        <v>1</v>
      </c>
      <c r="B5" s="372" t="s">
        <v>1103</v>
      </c>
      <c r="C5" s="373" t="s">
        <v>1104</v>
      </c>
      <c r="D5" s="374" t="s">
        <v>1105</v>
      </c>
      <c r="E5" s="375" t="s">
        <v>1106</v>
      </c>
      <c r="F5" s="376" t="s">
        <v>1107</v>
      </c>
      <c r="G5" s="377" t="s">
        <v>1108</v>
      </c>
      <c r="H5" s="378" t="s">
        <v>1109</v>
      </c>
      <c r="I5" s="379" t="s">
        <v>486</v>
      </c>
      <c r="J5" s="380">
        <v>280</v>
      </c>
      <c r="K5" s="381">
        <v>0</v>
      </c>
      <c r="L5" s="382">
        <v>0</v>
      </c>
      <c r="M5" s="382">
        <v>280</v>
      </c>
      <c r="N5" s="383">
        <v>0</v>
      </c>
      <c r="O5" s="384" t="s">
        <v>487</v>
      </c>
      <c r="P5" s="373" t="s">
        <v>1110</v>
      </c>
      <c r="Q5" s="376" t="s">
        <v>365</v>
      </c>
      <c r="R5" s="384" t="s">
        <v>385</v>
      </c>
      <c r="S5" s="385" t="s">
        <v>718</v>
      </c>
      <c r="T5" s="373" t="s">
        <v>368</v>
      </c>
      <c r="U5" s="386">
        <v>10</v>
      </c>
      <c r="V5" s="376">
        <v>10</v>
      </c>
      <c r="W5" s="375">
        <v>0</v>
      </c>
      <c r="X5" s="387" t="s">
        <v>701</v>
      </c>
      <c r="Y5" s="375" t="s">
        <v>408</v>
      </c>
    </row>
    <row r="6" spans="1:25" s="3" customFormat="1" ht="38.25" customHeight="1" thickBot="1">
      <c r="A6" s="128">
        <v>2</v>
      </c>
      <c r="B6" s="129" t="s">
        <v>1103</v>
      </c>
      <c r="C6" s="280" t="s">
        <v>1104</v>
      </c>
      <c r="D6" s="367" t="s">
        <v>1111</v>
      </c>
      <c r="E6" s="145" t="s">
        <v>1112</v>
      </c>
      <c r="F6" s="282" t="s">
        <v>1113</v>
      </c>
      <c r="G6" s="335" t="s">
        <v>1114</v>
      </c>
      <c r="H6" s="283" t="s">
        <v>1115</v>
      </c>
      <c r="I6" s="284" t="s">
        <v>1116</v>
      </c>
      <c r="J6" s="336">
        <v>5700</v>
      </c>
      <c r="K6" s="337">
        <v>900</v>
      </c>
      <c r="L6" s="338">
        <v>500</v>
      </c>
      <c r="M6" s="338">
        <v>2800</v>
      </c>
      <c r="N6" s="339">
        <v>1500</v>
      </c>
      <c r="O6" s="287" t="s">
        <v>231</v>
      </c>
      <c r="P6" s="280" t="s">
        <v>1117</v>
      </c>
      <c r="Q6" s="282" t="s">
        <v>1118</v>
      </c>
      <c r="R6" s="287" t="s">
        <v>376</v>
      </c>
      <c r="S6" s="253" t="s">
        <v>718</v>
      </c>
      <c r="T6" s="280" t="s">
        <v>368</v>
      </c>
      <c r="U6" s="133">
        <v>314</v>
      </c>
      <c r="V6" s="282">
        <v>314</v>
      </c>
      <c r="W6" s="145">
        <v>0</v>
      </c>
      <c r="X6" s="288" t="s">
        <v>1091</v>
      </c>
      <c r="Y6" s="283" t="s">
        <v>1064</v>
      </c>
    </row>
    <row r="7" spans="1:25" s="3" customFormat="1" ht="38.25" customHeight="1">
      <c r="A7" s="371">
        <v>3</v>
      </c>
      <c r="B7" s="129" t="s">
        <v>1103</v>
      </c>
      <c r="C7" s="280" t="s">
        <v>1119</v>
      </c>
      <c r="D7" s="367" t="s">
        <v>1120</v>
      </c>
      <c r="E7" s="145" t="s">
        <v>1121</v>
      </c>
      <c r="F7" s="282" t="s">
        <v>1122</v>
      </c>
      <c r="G7" s="335" t="s">
        <v>1123</v>
      </c>
      <c r="H7" s="283" t="s">
        <v>1124</v>
      </c>
      <c r="I7" s="284" t="s">
        <v>1125</v>
      </c>
      <c r="J7" s="340">
        <v>2555</v>
      </c>
      <c r="K7" s="341">
        <v>0</v>
      </c>
      <c r="L7" s="342">
        <v>0</v>
      </c>
      <c r="M7" s="342">
        <v>2555</v>
      </c>
      <c r="N7" s="343">
        <v>0</v>
      </c>
      <c r="O7" s="287" t="s">
        <v>143</v>
      </c>
      <c r="P7" s="280" t="s">
        <v>1126</v>
      </c>
      <c r="Q7" s="282" t="s">
        <v>1048</v>
      </c>
      <c r="R7" s="287" t="s">
        <v>1127</v>
      </c>
      <c r="S7" s="253" t="s">
        <v>1128</v>
      </c>
      <c r="T7" s="280" t="s">
        <v>1129</v>
      </c>
      <c r="U7" s="133">
        <f t="shared" ref="U7:U8" si="0">SUM(V7:W7)</f>
        <v>520</v>
      </c>
      <c r="V7" s="282">
        <v>520</v>
      </c>
      <c r="W7" s="145">
        <v>0</v>
      </c>
      <c r="X7" s="288" t="s">
        <v>1130</v>
      </c>
      <c r="Y7" s="145" t="s">
        <v>1064</v>
      </c>
    </row>
    <row r="8" spans="1:25" s="3" customFormat="1" ht="38.25" customHeight="1" thickBot="1">
      <c r="A8" s="128">
        <v>4</v>
      </c>
      <c r="B8" s="129" t="s">
        <v>1103</v>
      </c>
      <c r="C8" s="280" t="s">
        <v>1119</v>
      </c>
      <c r="D8" s="367" t="s">
        <v>1131</v>
      </c>
      <c r="E8" s="145" t="s">
        <v>1132</v>
      </c>
      <c r="F8" s="282" t="s">
        <v>1133</v>
      </c>
      <c r="G8" s="335" t="s">
        <v>1134</v>
      </c>
      <c r="H8" s="283" t="s">
        <v>1135</v>
      </c>
      <c r="I8" s="284" t="s">
        <v>1136</v>
      </c>
      <c r="J8" s="340">
        <v>427</v>
      </c>
      <c r="K8" s="341">
        <v>0</v>
      </c>
      <c r="L8" s="342">
        <v>0</v>
      </c>
      <c r="M8" s="342">
        <v>427</v>
      </c>
      <c r="N8" s="343">
        <v>0</v>
      </c>
      <c r="O8" s="287" t="s">
        <v>300</v>
      </c>
      <c r="P8" s="280" t="s">
        <v>1137</v>
      </c>
      <c r="Q8" s="282" t="s">
        <v>1048</v>
      </c>
      <c r="R8" s="287" t="s">
        <v>1138</v>
      </c>
      <c r="S8" s="253" t="s">
        <v>1128</v>
      </c>
      <c r="T8" s="280" t="s">
        <v>1129</v>
      </c>
      <c r="U8" s="133">
        <f t="shared" si="0"/>
        <v>65</v>
      </c>
      <c r="V8" s="282">
        <v>65</v>
      </c>
      <c r="W8" s="145">
        <v>0</v>
      </c>
      <c r="X8" s="288" t="s">
        <v>1130</v>
      </c>
      <c r="Y8" s="145" t="s">
        <v>1064</v>
      </c>
    </row>
    <row r="9" spans="1:25" s="3" customFormat="1" ht="38.25" customHeight="1">
      <c r="A9" s="371">
        <v>5</v>
      </c>
      <c r="B9" s="129" t="s">
        <v>1103</v>
      </c>
      <c r="C9" s="130" t="s">
        <v>1139</v>
      </c>
      <c r="D9" s="344" t="s">
        <v>1140</v>
      </c>
      <c r="E9" s="132" t="s">
        <v>1141</v>
      </c>
      <c r="F9" s="133" t="s">
        <v>1011</v>
      </c>
      <c r="G9" s="134" t="s">
        <v>1142</v>
      </c>
      <c r="H9" s="132" t="s">
        <v>1143</v>
      </c>
      <c r="I9" s="133" t="s">
        <v>1144</v>
      </c>
      <c r="J9" s="135">
        <v>1700</v>
      </c>
      <c r="K9" s="345">
        <v>0</v>
      </c>
      <c r="L9" s="346">
        <v>0</v>
      </c>
      <c r="M9" s="346">
        <v>1700</v>
      </c>
      <c r="N9" s="347">
        <v>0</v>
      </c>
      <c r="O9" s="139" t="s">
        <v>223</v>
      </c>
      <c r="P9" s="140" t="s">
        <v>1145</v>
      </c>
      <c r="Q9" s="133" t="s">
        <v>1118</v>
      </c>
      <c r="R9" s="139" t="s">
        <v>709</v>
      </c>
      <c r="S9" s="253" t="s">
        <v>1128</v>
      </c>
      <c r="T9" s="140" t="s">
        <v>368</v>
      </c>
      <c r="U9" s="133">
        <v>853</v>
      </c>
      <c r="V9" s="133">
        <v>853</v>
      </c>
      <c r="W9" s="132">
        <v>0</v>
      </c>
      <c r="X9" s="144" t="s">
        <v>626</v>
      </c>
      <c r="Y9" s="132" t="s">
        <v>408</v>
      </c>
    </row>
    <row r="10" spans="1:25" s="3" customFormat="1" ht="38.25" customHeight="1" thickBot="1">
      <c r="A10" s="128">
        <v>6</v>
      </c>
      <c r="B10" s="129" t="s">
        <v>1103</v>
      </c>
      <c r="C10" s="130" t="s">
        <v>1139</v>
      </c>
      <c r="D10" s="344" t="s">
        <v>1146</v>
      </c>
      <c r="E10" s="132" t="s">
        <v>482</v>
      </c>
      <c r="F10" s="133" t="s">
        <v>392</v>
      </c>
      <c r="G10" s="134" t="s">
        <v>1147</v>
      </c>
      <c r="H10" s="132" t="s">
        <v>1148</v>
      </c>
      <c r="I10" s="348" t="s">
        <v>1149</v>
      </c>
      <c r="J10" s="135">
        <v>15</v>
      </c>
      <c r="K10" s="345">
        <v>0</v>
      </c>
      <c r="L10" s="346">
        <v>0</v>
      </c>
      <c r="M10" s="346">
        <v>15</v>
      </c>
      <c r="N10" s="347">
        <v>0</v>
      </c>
      <c r="O10" s="139" t="s">
        <v>300</v>
      </c>
      <c r="P10" s="140" t="s">
        <v>1150</v>
      </c>
      <c r="Q10" s="133" t="s">
        <v>365</v>
      </c>
      <c r="R10" s="139" t="s">
        <v>385</v>
      </c>
      <c r="S10" s="253" t="s">
        <v>1128</v>
      </c>
      <c r="T10" s="140" t="s">
        <v>368</v>
      </c>
      <c r="U10" s="133">
        <v>10</v>
      </c>
      <c r="V10" s="133">
        <v>10</v>
      </c>
      <c r="W10" s="132">
        <v>0</v>
      </c>
      <c r="X10" s="144" t="s">
        <v>1151</v>
      </c>
      <c r="Y10" s="132" t="s">
        <v>408</v>
      </c>
    </row>
    <row r="11" spans="1:25" ht="38.25" customHeight="1">
      <c r="A11" s="371">
        <v>7</v>
      </c>
      <c r="B11" s="129" t="s">
        <v>1103</v>
      </c>
      <c r="C11" s="130" t="s">
        <v>1139</v>
      </c>
      <c r="D11" s="344" t="s">
        <v>1152</v>
      </c>
      <c r="E11" s="132" t="s">
        <v>482</v>
      </c>
      <c r="F11" s="133" t="s">
        <v>392</v>
      </c>
      <c r="G11" s="134" t="s">
        <v>1153</v>
      </c>
      <c r="H11" s="132" t="s">
        <v>1154</v>
      </c>
      <c r="I11" s="348" t="s">
        <v>1155</v>
      </c>
      <c r="J11" s="135">
        <v>90</v>
      </c>
      <c r="K11" s="345">
        <v>0</v>
      </c>
      <c r="L11" s="346">
        <v>0</v>
      </c>
      <c r="M11" s="346">
        <v>90</v>
      </c>
      <c r="N11" s="347">
        <v>0</v>
      </c>
      <c r="O11" s="139" t="s">
        <v>300</v>
      </c>
      <c r="P11" s="140" t="s">
        <v>1156</v>
      </c>
      <c r="Q11" s="133" t="s">
        <v>365</v>
      </c>
      <c r="R11" s="139" t="s">
        <v>385</v>
      </c>
      <c r="S11" s="253" t="s">
        <v>1128</v>
      </c>
      <c r="T11" s="140" t="s">
        <v>368</v>
      </c>
      <c r="U11" s="133">
        <v>40</v>
      </c>
      <c r="V11" s="133">
        <v>40</v>
      </c>
      <c r="W11" s="132">
        <v>0</v>
      </c>
      <c r="X11" s="144" t="s">
        <v>626</v>
      </c>
      <c r="Y11" s="132" t="s">
        <v>408</v>
      </c>
    </row>
    <row r="12" spans="1:25" ht="38.25" customHeight="1" thickBot="1">
      <c r="A12" s="128">
        <v>8</v>
      </c>
      <c r="B12" s="129" t="s">
        <v>1103</v>
      </c>
      <c r="C12" s="130" t="s">
        <v>1139</v>
      </c>
      <c r="D12" s="344" t="s">
        <v>1157</v>
      </c>
      <c r="E12" s="132" t="s">
        <v>664</v>
      </c>
      <c r="F12" s="133" t="s">
        <v>392</v>
      </c>
      <c r="G12" s="134" t="s">
        <v>1158</v>
      </c>
      <c r="H12" s="132" t="s">
        <v>1159</v>
      </c>
      <c r="I12" s="348" t="s">
        <v>1160</v>
      </c>
      <c r="J12" s="135">
        <v>90</v>
      </c>
      <c r="K12" s="345">
        <v>0</v>
      </c>
      <c r="L12" s="346">
        <v>0</v>
      </c>
      <c r="M12" s="346">
        <v>90</v>
      </c>
      <c r="N12" s="347">
        <v>0</v>
      </c>
      <c r="O12" s="139" t="s">
        <v>300</v>
      </c>
      <c r="P12" s="140" t="s">
        <v>1156</v>
      </c>
      <c r="Q12" s="133" t="s">
        <v>365</v>
      </c>
      <c r="R12" s="139" t="s">
        <v>385</v>
      </c>
      <c r="S12" s="253" t="s">
        <v>1128</v>
      </c>
      <c r="T12" s="140" t="s">
        <v>368</v>
      </c>
      <c r="U12" s="133">
        <v>40</v>
      </c>
      <c r="V12" s="133">
        <v>40</v>
      </c>
      <c r="W12" s="132">
        <v>0</v>
      </c>
      <c r="X12" s="144" t="s">
        <v>626</v>
      </c>
      <c r="Y12" s="132" t="s">
        <v>408</v>
      </c>
    </row>
    <row r="13" spans="1:25" ht="38.25" customHeight="1">
      <c r="A13" s="371">
        <v>9</v>
      </c>
      <c r="B13" s="129" t="s">
        <v>1103</v>
      </c>
      <c r="C13" s="130" t="s">
        <v>1139</v>
      </c>
      <c r="D13" s="344" t="s">
        <v>1161</v>
      </c>
      <c r="E13" s="132" t="s">
        <v>527</v>
      </c>
      <c r="F13" s="133" t="s">
        <v>392</v>
      </c>
      <c r="G13" s="134" t="s">
        <v>1162</v>
      </c>
      <c r="H13" s="132" t="s">
        <v>1163</v>
      </c>
      <c r="I13" s="133" t="s">
        <v>1164</v>
      </c>
      <c r="J13" s="135">
        <v>150</v>
      </c>
      <c r="K13" s="345">
        <v>0</v>
      </c>
      <c r="L13" s="346">
        <v>0</v>
      </c>
      <c r="M13" s="346">
        <v>150</v>
      </c>
      <c r="N13" s="347">
        <v>0</v>
      </c>
      <c r="O13" s="139" t="s">
        <v>143</v>
      </c>
      <c r="P13" s="140" t="s">
        <v>1165</v>
      </c>
      <c r="Q13" s="133" t="s">
        <v>365</v>
      </c>
      <c r="R13" s="139" t="s">
        <v>1166</v>
      </c>
      <c r="S13" s="253" t="s">
        <v>1128</v>
      </c>
      <c r="T13" s="140" t="s">
        <v>368</v>
      </c>
      <c r="U13" s="133">
        <v>30</v>
      </c>
      <c r="V13" s="133">
        <v>30</v>
      </c>
      <c r="W13" s="132">
        <v>0</v>
      </c>
      <c r="X13" s="144" t="s">
        <v>626</v>
      </c>
      <c r="Y13" s="132" t="s">
        <v>408</v>
      </c>
    </row>
    <row r="14" spans="1:25" ht="38.25" customHeight="1" thickBot="1">
      <c r="A14" s="128">
        <v>10</v>
      </c>
      <c r="B14" s="129" t="s">
        <v>1103</v>
      </c>
      <c r="C14" s="130" t="s">
        <v>1139</v>
      </c>
      <c r="D14" s="344" t="s">
        <v>1167</v>
      </c>
      <c r="E14" s="132" t="s">
        <v>1168</v>
      </c>
      <c r="F14" s="133" t="s">
        <v>360</v>
      </c>
      <c r="G14" s="134" t="s">
        <v>1169</v>
      </c>
      <c r="H14" s="132" t="s">
        <v>1170</v>
      </c>
      <c r="I14" s="133" t="s">
        <v>1171</v>
      </c>
      <c r="J14" s="135">
        <v>300</v>
      </c>
      <c r="K14" s="345">
        <v>0</v>
      </c>
      <c r="L14" s="346">
        <v>0</v>
      </c>
      <c r="M14" s="346">
        <v>300</v>
      </c>
      <c r="N14" s="347">
        <v>0</v>
      </c>
      <c r="O14" s="139" t="s">
        <v>231</v>
      </c>
      <c r="P14" s="140" t="s">
        <v>1172</v>
      </c>
      <c r="Q14" s="133" t="s">
        <v>365</v>
      </c>
      <c r="R14" s="139" t="s">
        <v>385</v>
      </c>
      <c r="S14" s="141" t="s">
        <v>1173</v>
      </c>
      <c r="T14" s="140" t="s">
        <v>368</v>
      </c>
      <c r="U14" s="133">
        <v>40</v>
      </c>
      <c r="V14" s="260">
        <v>40</v>
      </c>
      <c r="W14" s="132">
        <v>0</v>
      </c>
      <c r="X14" s="144" t="s">
        <v>701</v>
      </c>
      <c r="Y14" s="132" t="s">
        <v>408</v>
      </c>
    </row>
    <row r="15" spans="1:25" ht="38.25" customHeight="1">
      <c r="A15" s="371">
        <v>11</v>
      </c>
      <c r="B15" s="129" t="s">
        <v>1103</v>
      </c>
      <c r="C15" s="130" t="s">
        <v>1174</v>
      </c>
      <c r="D15" s="344" t="s">
        <v>1175</v>
      </c>
      <c r="E15" s="132" t="s">
        <v>1176</v>
      </c>
      <c r="F15" s="133" t="s">
        <v>1133</v>
      </c>
      <c r="G15" s="134" t="s">
        <v>1177</v>
      </c>
      <c r="H15" s="132" t="s">
        <v>1178</v>
      </c>
      <c r="I15" s="133" t="s">
        <v>1179</v>
      </c>
      <c r="J15" s="135">
        <v>75</v>
      </c>
      <c r="K15" s="345">
        <v>0</v>
      </c>
      <c r="L15" s="346">
        <v>0</v>
      </c>
      <c r="M15" s="346">
        <v>60</v>
      </c>
      <c r="N15" s="347">
        <v>15</v>
      </c>
      <c r="O15" s="139" t="s">
        <v>1180</v>
      </c>
      <c r="P15" s="140" t="s">
        <v>1181</v>
      </c>
      <c r="Q15" s="133" t="s">
        <v>1048</v>
      </c>
      <c r="R15" s="139" t="s">
        <v>1138</v>
      </c>
      <c r="S15" s="141" t="s">
        <v>1182</v>
      </c>
      <c r="T15" s="140" t="s">
        <v>1129</v>
      </c>
      <c r="U15" s="133">
        <v>230</v>
      </c>
      <c r="V15" s="133">
        <v>230</v>
      </c>
      <c r="W15" s="132">
        <v>0</v>
      </c>
      <c r="X15" s="144" t="s">
        <v>1183</v>
      </c>
      <c r="Y15" s="145" t="s">
        <v>1064</v>
      </c>
    </row>
    <row r="16" spans="1:25" ht="38.25" customHeight="1" thickBot="1">
      <c r="A16" s="128">
        <v>12</v>
      </c>
      <c r="B16" s="129" t="s">
        <v>1103</v>
      </c>
      <c r="C16" s="130" t="s">
        <v>1174</v>
      </c>
      <c r="D16" s="344" t="s">
        <v>1184</v>
      </c>
      <c r="E16" s="132" t="s">
        <v>1185</v>
      </c>
      <c r="F16" s="133" t="s">
        <v>1186</v>
      </c>
      <c r="G16" s="134" t="s">
        <v>1187</v>
      </c>
      <c r="H16" s="132" t="s">
        <v>1188</v>
      </c>
      <c r="I16" s="133" t="s">
        <v>1189</v>
      </c>
      <c r="J16" s="135">
        <v>1800</v>
      </c>
      <c r="K16" s="345">
        <v>400</v>
      </c>
      <c r="L16" s="346">
        <v>400</v>
      </c>
      <c r="M16" s="346">
        <v>1000</v>
      </c>
      <c r="N16" s="347">
        <v>0</v>
      </c>
      <c r="O16" s="139" t="s">
        <v>1046</v>
      </c>
      <c r="P16" s="140" t="s">
        <v>1190</v>
      </c>
      <c r="Q16" s="133" t="s">
        <v>1048</v>
      </c>
      <c r="R16" s="139" t="s">
        <v>1138</v>
      </c>
      <c r="S16" s="141" t="s">
        <v>1191</v>
      </c>
      <c r="T16" s="140" t="s">
        <v>1129</v>
      </c>
      <c r="U16" s="133">
        <v>33</v>
      </c>
      <c r="V16" s="133">
        <v>33</v>
      </c>
      <c r="W16" s="132">
        <v>0</v>
      </c>
      <c r="X16" s="144" t="s">
        <v>1192</v>
      </c>
      <c r="Y16" s="283" t="s">
        <v>1064</v>
      </c>
    </row>
    <row r="17" spans="1:25" ht="38.25" customHeight="1">
      <c r="A17" s="371">
        <v>13</v>
      </c>
      <c r="B17" s="129" t="s">
        <v>1103</v>
      </c>
      <c r="C17" s="130" t="s">
        <v>1174</v>
      </c>
      <c r="D17" s="344" t="s">
        <v>1193</v>
      </c>
      <c r="E17" s="132" t="s">
        <v>1194</v>
      </c>
      <c r="F17" s="133" t="s">
        <v>1133</v>
      </c>
      <c r="G17" s="134" t="s">
        <v>1195</v>
      </c>
      <c r="H17" s="132" t="s">
        <v>1178</v>
      </c>
      <c r="I17" s="133" t="s">
        <v>1196</v>
      </c>
      <c r="J17" s="135">
        <v>60</v>
      </c>
      <c r="K17" s="345">
        <v>0</v>
      </c>
      <c r="L17" s="346">
        <v>0</v>
      </c>
      <c r="M17" s="346">
        <v>50</v>
      </c>
      <c r="N17" s="347">
        <v>10</v>
      </c>
      <c r="O17" s="139" t="s">
        <v>1063</v>
      </c>
      <c r="P17" s="140" t="s">
        <v>1198</v>
      </c>
      <c r="Q17" s="133" t="s">
        <v>1048</v>
      </c>
      <c r="R17" s="139" t="s">
        <v>1138</v>
      </c>
      <c r="S17" s="141" t="s">
        <v>1182</v>
      </c>
      <c r="T17" s="140" t="s">
        <v>1129</v>
      </c>
      <c r="U17" s="133">
        <v>10</v>
      </c>
      <c r="V17" s="133">
        <v>10</v>
      </c>
      <c r="W17" s="132">
        <v>0</v>
      </c>
      <c r="X17" s="144" t="s">
        <v>1199</v>
      </c>
      <c r="Y17" s="145" t="s">
        <v>1064</v>
      </c>
    </row>
    <row r="18" spans="1:25" ht="38.25" customHeight="1" thickBot="1">
      <c r="A18" s="128">
        <v>14</v>
      </c>
      <c r="B18" s="129" t="s">
        <v>1103</v>
      </c>
      <c r="C18" s="130" t="s">
        <v>1200</v>
      </c>
      <c r="D18" s="368" t="s">
        <v>1201</v>
      </c>
      <c r="E18" s="185" t="s">
        <v>1202</v>
      </c>
      <c r="F18" s="132" t="s">
        <v>1122</v>
      </c>
      <c r="G18" s="134" t="s">
        <v>1203</v>
      </c>
      <c r="H18" s="132" t="s">
        <v>1204</v>
      </c>
      <c r="I18" s="133" t="s">
        <v>1205</v>
      </c>
      <c r="J18" s="135">
        <v>900</v>
      </c>
      <c r="K18" s="345">
        <v>0</v>
      </c>
      <c r="L18" s="346">
        <v>30</v>
      </c>
      <c r="M18" s="346">
        <v>870</v>
      </c>
      <c r="N18" s="347">
        <v>0</v>
      </c>
      <c r="O18" s="139" t="s">
        <v>143</v>
      </c>
      <c r="P18" s="140" t="s">
        <v>1206</v>
      </c>
      <c r="Q18" s="133" t="s">
        <v>1048</v>
      </c>
      <c r="R18" s="139" t="s">
        <v>1127</v>
      </c>
      <c r="S18" s="141" t="s">
        <v>1128</v>
      </c>
      <c r="T18" s="140" t="s">
        <v>1207</v>
      </c>
      <c r="U18" s="349">
        <f>SUM(V18:W18)</f>
        <v>850</v>
      </c>
      <c r="V18" s="349">
        <v>850</v>
      </c>
      <c r="W18" s="350">
        <v>0</v>
      </c>
      <c r="X18" s="132" t="s">
        <v>1130</v>
      </c>
      <c r="Y18" s="145" t="s">
        <v>1064</v>
      </c>
    </row>
    <row r="19" spans="1:25" ht="52.5" customHeight="1">
      <c r="A19" s="371">
        <v>15</v>
      </c>
      <c r="B19" s="129" t="s">
        <v>1103</v>
      </c>
      <c r="C19" s="130" t="s">
        <v>1208</v>
      </c>
      <c r="D19" s="344" t="s">
        <v>1209</v>
      </c>
      <c r="E19" s="132" t="s">
        <v>1210</v>
      </c>
      <c r="F19" s="133" t="s">
        <v>1211</v>
      </c>
      <c r="G19" s="134" t="s">
        <v>1212</v>
      </c>
      <c r="H19" s="132" t="s">
        <v>1213</v>
      </c>
      <c r="I19" s="133" t="s">
        <v>1214</v>
      </c>
      <c r="J19" s="135">
        <v>205</v>
      </c>
      <c r="K19" s="345">
        <v>0</v>
      </c>
      <c r="L19" s="346">
        <v>0</v>
      </c>
      <c r="M19" s="346">
        <v>205</v>
      </c>
      <c r="N19" s="347">
        <v>0</v>
      </c>
      <c r="O19" s="139" t="s">
        <v>1215</v>
      </c>
      <c r="P19" s="140" t="s">
        <v>1216</v>
      </c>
      <c r="Q19" s="133" t="s">
        <v>1048</v>
      </c>
      <c r="R19" s="139" t="s">
        <v>1217</v>
      </c>
      <c r="S19" s="141" t="s">
        <v>1218</v>
      </c>
      <c r="T19" s="140" t="s">
        <v>1129</v>
      </c>
      <c r="U19" s="133">
        <f t="shared" ref="U19:U22" si="1">SUM(V19:W19)</f>
        <v>31</v>
      </c>
      <c r="V19" s="133">
        <v>31</v>
      </c>
      <c r="W19" s="132">
        <v>0</v>
      </c>
      <c r="X19" s="132" t="s">
        <v>1219</v>
      </c>
      <c r="Y19" s="145" t="s">
        <v>1064</v>
      </c>
    </row>
    <row r="20" spans="1:25" ht="38.25" customHeight="1" thickBot="1">
      <c r="A20" s="128">
        <v>16</v>
      </c>
      <c r="B20" s="129" t="s">
        <v>1103</v>
      </c>
      <c r="C20" s="130" t="s">
        <v>1208</v>
      </c>
      <c r="D20" s="344" t="s">
        <v>1220</v>
      </c>
      <c r="E20" s="132" t="s">
        <v>1221</v>
      </c>
      <c r="F20" s="133" t="s">
        <v>1133</v>
      </c>
      <c r="G20" s="351" t="s">
        <v>1222</v>
      </c>
      <c r="H20" s="352" t="s">
        <v>1223</v>
      </c>
      <c r="I20" s="353" t="s">
        <v>1224</v>
      </c>
      <c r="J20" s="135">
        <v>390</v>
      </c>
      <c r="K20" s="345">
        <v>0</v>
      </c>
      <c r="L20" s="346">
        <v>30</v>
      </c>
      <c r="M20" s="346">
        <v>360</v>
      </c>
      <c r="N20" s="347">
        <v>0</v>
      </c>
      <c r="O20" s="139" t="s">
        <v>1046</v>
      </c>
      <c r="P20" s="140" t="s">
        <v>1225</v>
      </c>
      <c r="Q20" s="133" t="s">
        <v>1048</v>
      </c>
      <c r="R20" s="139" t="s">
        <v>1138</v>
      </c>
      <c r="S20" s="141" t="s">
        <v>1128</v>
      </c>
      <c r="T20" s="140" t="s">
        <v>1129</v>
      </c>
      <c r="U20" s="133">
        <f t="shared" si="1"/>
        <v>52</v>
      </c>
      <c r="V20" s="133">
        <v>52</v>
      </c>
      <c r="W20" s="132">
        <v>0</v>
      </c>
      <c r="X20" s="132" t="s">
        <v>1226</v>
      </c>
      <c r="Y20" s="145" t="s">
        <v>1064</v>
      </c>
    </row>
    <row r="21" spans="1:25" ht="38.25" customHeight="1">
      <c r="A21" s="371">
        <v>17</v>
      </c>
      <c r="B21" s="129" t="s">
        <v>1103</v>
      </c>
      <c r="C21" s="130" t="s">
        <v>1208</v>
      </c>
      <c r="D21" s="344" t="s">
        <v>1227</v>
      </c>
      <c r="E21" s="132" t="s">
        <v>1228</v>
      </c>
      <c r="F21" s="133" t="s">
        <v>1422</v>
      </c>
      <c r="G21" s="134" t="s">
        <v>1229</v>
      </c>
      <c r="H21" s="132" t="s">
        <v>1230</v>
      </c>
      <c r="I21" s="133" t="s">
        <v>1205</v>
      </c>
      <c r="J21" s="135">
        <v>380</v>
      </c>
      <c r="K21" s="345">
        <v>0</v>
      </c>
      <c r="L21" s="346">
        <v>0</v>
      </c>
      <c r="M21" s="346">
        <v>380</v>
      </c>
      <c r="N21" s="347">
        <v>0</v>
      </c>
      <c r="O21" s="139" t="s">
        <v>1215</v>
      </c>
      <c r="P21" s="140" t="s">
        <v>1231</v>
      </c>
      <c r="Q21" s="133" t="s">
        <v>1048</v>
      </c>
      <c r="R21" s="139" t="s">
        <v>1232</v>
      </c>
      <c r="S21" s="141" t="s">
        <v>1128</v>
      </c>
      <c r="T21" s="140" t="s">
        <v>1051</v>
      </c>
      <c r="U21" s="133">
        <f>SUM(V21:W21)</f>
        <v>62</v>
      </c>
      <c r="V21" s="133">
        <v>62</v>
      </c>
      <c r="W21" s="132">
        <v>0</v>
      </c>
      <c r="X21" s="132" t="s">
        <v>1234</v>
      </c>
      <c r="Y21" s="145" t="s">
        <v>1064</v>
      </c>
    </row>
    <row r="22" spans="1:25" ht="38.25" customHeight="1" thickBot="1">
      <c r="A22" s="128">
        <v>18</v>
      </c>
      <c r="B22" s="129" t="s">
        <v>1103</v>
      </c>
      <c r="C22" s="130" t="s">
        <v>1208</v>
      </c>
      <c r="D22" s="344" t="s">
        <v>1235</v>
      </c>
      <c r="E22" s="132" t="s">
        <v>1228</v>
      </c>
      <c r="F22" s="133" t="s">
        <v>1422</v>
      </c>
      <c r="G22" s="354" t="s">
        <v>1236</v>
      </c>
      <c r="H22" s="352" t="s">
        <v>1237</v>
      </c>
      <c r="I22" s="353" t="s">
        <v>1238</v>
      </c>
      <c r="J22" s="135">
        <v>30</v>
      </c>
      <c r="K22" s="345">
        <v>0</v>
      </c>
      <c r="L22" s="346">
        <v>0</v>
      </c>
      <c r="M22" s="346">
        <v>30</v>
      </c>
      <c r="N22" s="347">
        <v>0</v>
      </c>
      <c r="O22" s="139" t="s">
        <v>1046</v>
      </c>
      <c r="P22" s="140" t="s">
        <v>1239</v>
      </c>
      <c r="Q22" s="133" t="s">
        <v>1048</v>
      </c>
      <c r="R22" s="139" t="s">
        <v>1138</v>
      </c>
      <c r="S22" s="141" t="s">
        <v>1128</v>
      </c>
      <c r="T22" s="140" t="s">
        <v>1129</v>
      </c>
      <c r="U22" s="133">
        <f t="shared" si="1"/>
        <v>1</v>
      </c>
      <c r="V22" s="133">
        <v>1</v>
      </c>
      <c r="W22" s="132">
        <v>0</v>
      </c>
      <c r="X22" s="132" t="s">
        <v>1240</v>
      </c>
      <c r="Y22" s="145" t="s">
        <v>1064</v>
      </c>
    </row>
    <row r="23" spans="1:25" ht="38.25" customHeight="1">
      <c r="A23" s="371">
        <v>19</v>
      </c>
      <c r="B23" s="129" t="s">
        <v>1103</v>
      </c>
      <c r="C23" s="130" t="s">
        <v>1241</v>
      </c>
      <c r="D23" s="344" t="s">
        <v>1242</v>
      </c>
      <c r="E23" s="132" t="s">
        <v>1243</v>
      </c>
      <c r="F23" s="133" t="s">
        <v>1244</v>
      </c>
      <c r="G23" s="279" t="s">
        <v>1245</v>
      </c>
      <c r="H23" s="132" t="s">
        <v>1246</v>
      </c>
      <c r="I23" s="133" t="s">
        <v>1247</v>
      </c>
      <c r="J23" s="135">
        <v>735</v>
      </c>
      <c r="K23" s="345">
        <v>0</v>
      </c>
      <c r="L23" s="346">
        <v>50</v>
      </c>
      <c r="M23" s="346">
        <v>685</v>
      </c>
      <c r="N23" s="347">
        <v>0</v>
      </c>
      <c r="O23" s="139" t="s">
        <v>1215</v>
      </c>
      <c r="P23" s="140" t="s">
        <v>1248</v>
      </c>
      <c r="Q23" s="133" t="s">
        <v>1048</v>
      </c>
      <c r="R23" s="139" t="s">
        <v>1249</v>
      </c>
      <c r="S23" s="141" t="s">
        <v>1128</v>
      </c>
      <c r="T23" s="140" t="s">
        <v>1065</v>
      </c>
      <c r="U23" s="133">
        <f>SUM(V23:W23)</f>
        <v>170</v>
      </c>
      <c r="V23" s="133">
        <v>170</v>
      </c>
      <c r="W23" s="132">
        <v>0</v>
      </c>
      <c r="X23" s="144" t="s">
        <v>1250</v>
      </c>
      <c r="Y23" s="145" t="s">
        <v>64</v>
      </c>
    </row>
    <row r="24" spans="1:25" ht="38.25" customHeight="1" thickBot="1">
      <c r="A24" s="128">
        <v>20</v>
      </c>
      <c r="B24" s="129" t="s">
        <v>1103</v>
      </c>
      <c r="C24" s="130" t="s">
        <v>1251</v>
      </c>
      <c r="D24" s="344" t="s">
        <v>1252</v>
      </c>
      <c r="E24" s="132" t="s">
        <v>1253</v>
      </c>
      <c r="F24" s="133" t="s">
        <v>119</v>
      </c>
      <c r="G24" s="279" t="s">
        <v>1254</v>
      </c>
      <c r="H24" s="132" t="s">
        <v>1255</v>
      </c>
      <c r="I24" s="133" t="s">
        <v>1256</v>
      </c>
      <c r="J24" s="135">
        <f>SUM(K24:N24)</f>
        <v>660</v>
      </c>
      <c r="K24" s="345">
        <v>0</v>
      </c>
      <c r="L24" s="346">
        <v>0</v>
      </c>
      <c r="M24" s="346">
        <v>660</v>
      </c>
      <c r="N24" s="347">
        <v>0</v>
      </c>
      <c r="O24" s="139" t="s">
        <v>12</v>
      </c>
      <c r="P24" s="140" t="s">
        <v>1257</v>
      </c>
      <c r="Q24" s="133" t="s">
        <v>59</v>
      </c>
      <c r="R24" s="139" t="s">
        <v>816</v>
      </c>
      <c r="S24" s="141" t="s">
        <v>1258</v>
      </c>
      <c r="T24" s="140" t="s">
        <v>62</v>
      </c>
      <c r="U24" s="133">
        <f t="shared" ref="U24:U26" si="2">SUM(V24:W24)</f>
        <v>280</v>
      </c>
      <c r="V24" s="133">
        <v>280</v>
      </c>
      <c r="W24" s="132">
        <v>0</v>
      </c>
      <c r="X24" s="144" t="s">
        <v>1259</v>
      </c>
      <c r="Y24" s="145" t="s">
        <v>64</v>
      </c>
    </row>
    <row r="25" spans="1:25" ht="38.25" customHeight="1">
      <c r="A25" s="371">
        <v>21</v>
      </c>
      <c r="B25" s="129" t="s">
        <v>1103</v>
      </c>
      <c r="C25" s="130" t="s">
        <v>1251</v>
      </c>
      <c r="D25" s="344" t="s">
        <v>1260</v>
      </c>
      <c r="E25" s="132" t="s">
        <v>1253</v>
      </c>
      <c r="F25" s="133" t="s">
        <v>119</v>
      </c>
      <c r="G25" s="134" t="s">
        <v>1261</v>
      </c>
      <c r="H25" s="132" t="s">
        <v>1262</v>
      </c>
      <c r="I25" s="133" t="s">
        <v>1263</v>
      </c>
      <c r="J25" s="135">
        <v>355</v>
      </c>
      <c r="K25" s="345">
        <v>0</v>
      </c>
      <c r="L25" s="346">
        <v>0</v>
      </c>
      <c r="M25" s="346">
        <v>355</v>
      </c>
      <c r="N25" s="347">
        <v>0</v>
      </c>
      <c r="O25" s="139" t="s">
        <v>10</v>
      </c>
      <c r="P25" s="140" t="s">
        <v>1264</v>
      </c>
      <c r="Q25" s="133" t="s">
        <v>59</v>
      </c>
      <c r="R25" s="139" t="s">
        <v>816</v>
      </c>
      <c r="S25" s="141" t="s">
        <v>1258</v>
      </c>
      <c r="T25" s="140" t="s">
        <v>62</v>
      </c>
      <c r="U25" s="133">
        <f t="shared" si="2"/>
        <v>280</v>
      </c>
      <c r="V25" s="133">
        <v>280</v>
      </c>
      <c r="W25" s="132">
        <v>0</v>
      </c>
      <c r="X25" s="144" t="s">
        <v>1259</v>
      </c>
      <c r="Y25" s="145" t="s">
        <v>64</v>
      </c>
    </row>
    <row r="26" spans="1:25" ht="38.25" customHeight="1" thickBot="1">
      <c r="A26" s="128">
        <v>22</v>
      </c>
      <c r="B26" s="129" t="s">
        <v>1103</v>
      </c>
      <c r="C26" s="130" t="s">
        <v>1251</v>
      </c>
      <c r="D26" s="344" t="s">
        <v>1265</v>
      </c>
      <c r="E26" s="132" t="s">
        <v>1266</v>
      </c>
      <c r="F26" s="133" t="s">
        <v>85</v>
      </c>
      <c r="G26" s="279" t="s">
        <v>1267</v>
      </c>
      <c r="H26" s="132" t="s">
        <v>1268</v>
      </c>
      <c r="I26" s="133" t="s">
        <v>1269</v>
      </c>
      <c r="J26" s="135">
        <v>206</v>
      </c>
      <c r="K26" s="345">
        <v>0</v>
      </c>
      <c r="L26" s="346">
        <v>0</v>
      </c>
      <c r="M26" s="346">
        <v>206</v>
      </c>
      <c r="N26" s="347">
        <v>0</v>
      </c>
      <c r="O26" s="139" t="s">
        <v>10</v>
      </c>
      <c r="P26" s="140" t="s">
        <v>1270</v>
      </c>
      <c r="Q26" s="133" t="s">
        <v>59</v>
      </c>
      <c r="R26" s="139" t="s">
        <v>816</v>
      </c>
      <c r="S26" s="141" t="s">
        <v>1258</v>
      </c>
      <c r="T26" s="140" t="s">
        <v>62</v>
      </c>
      <c r="U26" s="133">
        <f t="shared" si="2"/>
        <v>22</v>
      </c>
      <c r="V26" s="133">
        <v>22</v>
      </c>
      <c r="W26" s="132">
        <v>0</v>
      </c>
      <c r="X26" s="144" t="s">
        <v>82</v>
      </c>
      <c r="Y26" s="145" t="s">
        <v>64</v>
      </c>
    </row>
    <row r="27" spans="1:25" ht="38.25" customHeight="1">
      <c r="A27" s="371">
        <v>23</v>
      </c>
      <c r="B27" s="129" t="s">
        <v>1103</v>
      </c>
      <c r="C27" s="130" t="s">
        <v>1271</v>
      </c>
      <c r="D27" s="344" t="s">
        <v>1272</v>
      </c>
      <c r="E27" s="132" t="s">
        <v>1273</v>
      </c>
      <c r="F27" s="133" t="s">
        <v>467</v>
      </c>
      <c r="G27" s="134" t="s">
        <v>1274</v>
      </c>
      <c r="H27" s="132" t="s">
        <v>1275</v>
      </c>
      <c r="I27" s="133" t="s">
        <v>1276</v>
      </c>
      <c r="J27" s="135">
        <v>120</v>
      </c>
      <c r="K27" s="345">
        <v>0</v>
      </c>
      <c r="L27" s="346">
        <v>0</v>
      </c>
      <c r="M27" s="346">
        <v>120</v>
      </c>
      <c r="N27" s="347">
        <v>0</v>
      </c>
      <c r="O27" s="139" t="s">
        <v>11</v>
      </c>
      <c r="P27" s="140" t="s">
        <v>1277</v>
      </c>
      <c r="Q27" s="133" t="s">
        <v>59</v>
      </c>
      <c r="R27" s="139" t="s">
        <v>1278</v>
      </c>
      <c r="S27" s="141" t="s">
        <v>1279</v>
      </c>
      <c r="T27" s="140" t="s">
        <v>303</v>
      </c>
      <c r="U27" s="133">
        <f>SUM(V27:W27)</f>
        <v>10</v>
      </c>
      <c r="V27" s="133">
        <v>10</v>
      </c>
      <c r="W27" s="132">
        <v>0</v>
      </c>
      <c r="X27" s="144" t="s">
        <v>1280</v>
      </c>
      <c r="Y27" s="145" t="s">
        <v>64</v>
      </c>
    </row>
    <row r="28" spans="1:25" ht="38.25" customHeight="1" thickBot="1">
      <c r="A28" s="128">
        <v>24</v>
      </c>
      <c r="B28" s="129" t="s">
        <v>1103</v>
      </c>
      <c r="C28" s="130" t="s">
        <v>1271</v>
      </c>
      <c r="D28" s="344" t="s">
        <v>1281</v>
      </c>
      <c r="E28" s="132" t="s">
        <v>1282</v>
      </c>
      <c r="F28" s="133" t="s">
        <v>119</v>
      </c>
      <c r="G28" s="134" t="s">
        <v>1283</v>
      </c>
      <c r="H28" s="132" t="s">
        <v>1284</v>
      </c>
      <c r="I28" s="133" t="s">
        <v>1285</v>
      </c>
      <c r="J28" s="135">
        <v>325</v>
      </c>
      <c r="K28" s="345">
        <v>0</v>
      </c>
      <c r="L28" s="346">
        <v>30</v>
      </c>
      <c r="M28" s="346">
        <v>295</v>
      </c>
      <c r="N28" s="347">
        <v>0</v>
      </c>
      <c r="O28" s="139" t="s">
        <v>10</v>
      </c>
      <c r="P28" s="140" t="s">
        <v>1286</v>
      </c>
      <c r="Q28" s="133" t="s">
        <v>59</v>
      </c>
      <c r="R28" s="139" t="s">
        <v>1287</v>
      </c>
      <c r="S28" s="141" t="s">
        <v>1288</v>
      </c>
      <c r="T28" s="140" t="s">
        <v>303</v>
      </c>
      <c r="U28" s="133">
        <f t="shared" ref="U28" si="3">SUM(V28:W28)</f>
        <v>200</v>
      </c>
      <c r="V28" s="133">
        <v>200</v>
      </c>
      <c r="W28" s="132">
        <v>0</v>
      </c>
      <c r="X28" s="144" t="s">
        <v>76</v>
      </c>
      <c r="Y28" s="145" t="s">
        <v>64</v>
      </c>
    </row>
    <row r="29" spans="1:25" ht="38.25" customHeight="1">
      <c r="A29" s="371">
        <v>25</v>
      </c>
      <c r="B29" s="129" t="s">
        <v>1103</v>
      </c>
      <c r="C29" s="130" t="s">
        <v>1289</v>
      </c>
      <c r="D29" s="344" t="s">
        <v>1290</v>
      </c>
      <c r="E29" s="132" t="s">
        <v>260</v>
      </c>
      <c r="F29" s="133" t="s">
        <v>85</v>
      </c>
      <c r="G29" s="134" t="s">
        <v>1291</v>
      </c>
      <c r="H29" s="132" t="s">
        <v>1292</v>
      </c>
      <c r="I29" s="133" t="s">
        <v>1293</v>
      </c>
      <c r="J29" s="135">
        <v>160</v>
      </c>
      <c r="K29" s="345">
        <v>0</v>
      </c>
      <c r="L29" s="346">
        <v>0</v>
      </c>
      <c r="M29" s="346">
        <v>160</v>
      </c>
      <c r="N29" s="347">
        <v>0</v>
      </c>
      <c r="O29" s="139" t="s">
        <v>223</v>
      </c>
      <c r="P29" s="140" t="s">
        <v>1294</v>
      </c>
      <c r="Q29" s="133" t="s">
        <v>365</v>
      </c>
      <c r="R29" s="139" t="s">
        <v>385</v>
      </c>
      <c r="S29" s="141" t="s">
        <v>1258</v>
      </c>
      <c r="T29" s="140" t="s">
        <v>147</v>
      </c>
      <c r="U29" s="133">
        <f>SUM(V29:W29)</f>
        <v>38</v>
      </c>
      <c r="V29" s="133">
        <v>37.9</v>
      </c>
      <c r="W29" s="132">
        <v>0.1</v>
      </c>
      <c r="X29" s="144" t="s">
        <v>1295</v>
      </c>
      <c r="Y29" s="145" t="s">
        <v>64</v>
      </c>
    </row>
    <row r="30" spans="1:25" ht="38.25" customHeight="1" thickBot="1">
      <c r="A30" s="128">
        <v>26</v>
      </c>
      <c r="B30" s="129" t="s">
        <v>1103</v>
      </c>
      <c r="C30" s="130" t="s">
        <v>1289</v>
      </c>
      <c r="D30" s="344" t="s">
        <v>1296</v>
      </c>
      <c r="E30" s="132" t="s">
        <v>151</v>
      </c>
      <c r="F30" s="133" t="s">
        <v>85</v>
      </c>
      <c r="G30" s="134" t="s">
        <v>1297</v>
      </c>
      <c r="H30" s="132" t="s">
        <v>1298</v>
      </c>
      <c r="I30" s="133" t="s">
        <v>1299</v>
      </c>
      <c r="J30" s="135">
        <v>420</v>
      </c>
      <c r="K30" s="345">
        <v>0</v>
      </c>
      <c r="L30" s="346">
        <v>0</v>
      </c>
      <c r="M30" s="346">
        <v>420</v>
      </c>
      <c r="N30" s="347">
        <v>0</v>
      </c>
      <c r="O30" s="139" t="s">
        <v>487</v>
      </c>
      <c r="P30" s="140" t="s">
        <v>1300</v>
      </c>
      <c r="Q30" s="133" t="s">
        <v>365</v>
      </c>
      <c r="R30" s="139" t="s">
        <v>385</v>
      </c>
      <c r="S30" s="141" t="s">
        <v>1258</v>
      </c>
      <c r="T30" s="140" t="s">
        <v>147</v>
      </c>
      <c r="U30" s="133">
        <f t="shared" ref="U30" si="4">SUM(V30:W30)</f>
        <v>170</v>
      </c>
      <c r="V30" s="133">
        <v>169.5</v>
      </c>
      <c r="W30" s="132">
        <v>0.5</v>
      </c>
      <c r="X30" s="144" t="s">
        <v>6</v>
      </c>
      <c r="Y30" s="145" t="s">
        <v>64</v>
      </c>
    </row>
    <row r="31" spans="1:25" ht="38.25" customHeight="1">
      <c r="A31" s="371">
        <v>27</v>
      </c>
      <c r="B31" s="129" t="s">
        <v>1103</v>
      </c>
      <c r="C31" s="130" t="s">
        <v>1301</v>
      </c>
      <c r="D31" s="344" t="s">
        <v>1302</v>
      </c>
      <c r="E31" s="132" t="s">
        <v>1303</v>
      </c>
      <c r="F31" s="185" t="s">
        <v>85</v>
      </c>
      <c r="G31" s="279" t="s">
        <v>1304</v>
      </c>
      <c r="H31" s="133" t="s">
        <v>1305</v>
      </c>
      <c r="I31" s="133" t="s">
        <v>239</v>
      </c>
      <c r="J31" s="135">
        <v>738</v>
      </c>
      <c r="K31" s="345">
        <v>84</v>
      </c>
      <c r="L31" s="346">
        <v>84</v>
      </c>
      <c r="M31" s="346">
        <v>570</v>
      </c>
      <c r="N31" s="347">
        <v>0</v>
      </c>
      <c r="O31" s="139" t="s">
        <v>143</v>
      </c>
      <c r="P31" s="140" t="s">
        <v>1306</v>
      </c>
      <c r="Q31" s="133" t="s">
        <v>59</v>
      </c>
      <c r="R31" s="139" t="s">
        <v>124</v>
      </c>
      <c r="S31" s="141" t="s">
        <v>1307</v>
      </c>
      <c r="T31" s="140" t="s">
        <v>62</v>
      </c>
      <c r="U31" s="133">
        <f>SUM(V31:W31)</f>
        <v>140</v>
      </c>
      <c r="V31" s="133">
        <v>135</v>
      </c>
      <c r="W31" s="132">
        <v>5</v>
      </c>
      <c r="X31" s="132" t="s">
        <v>82</v>
      </c>
      <c r="Y31" s="145" t="s">
        <v>202</v>
      </c>
    </row>
    <row r="32" spans="1:25" ht="38.25" customHeight="1" thickBot="1">
      <c r="A32" s="128">
        <v>28</v>
      </c>
      <c r="B32" s="129" t="s">
        <v>1103</v>
      </c>
      <c r="C32" s="285" t="s">
        <v>1301</v>
      </c>
      <c r="D32" s="369" t="s">
        <v>1308</v>
      </c>
      <c r="E32" s="283" t="s">
        <v>1309</v>
      </c>
      <c r="F32" s="281" t="s">
        <v>85</v>
      </c>
      <c r="G32" s="355" t="s">
        <v>1310</v>
      </c>
      <c r="H32" s="283" t="s">
        <v>1311</v>
      </c>
      <c r="I32" s="283" t="s">
        <v>1312</v>
      </c>
      <c r="J32" s="356">
        <v>10</v>
      </c>
      <c r="K32" s="341">
        <v>0</v>
      </c>
      <c r="L32" s="342">
        <v>0</v>
      </c>
      <c r="M32" s="342">
        <v>0</v>
      </c>
      <c r="N32" s="357">
        <v>10</v>
      </c>
      <c r="O32" s="287" t="s">
        <v>1215</v>
      </c>
      <c r="P32" s="133" t="s">
        <v>1313</v>
      </c>
      <c r="Q32" s="133" t="s">
        <v>1048</v>
      </c>
      <c r="R32" s="139" t="s">
        <v>1314</v>
      </c>
      <c r="S32" s="141" t="s">
        <v>1182</v>
      </c>
      <c r="T32" s="140" t="s">
        <v>1065</v>
      </c>
      <c r="U32" s="133">
        <f t="shared" ref="U32:U37" si="5">SUM(V32:W32)</f>
        <v>5</v>
      </c>
      <c r="V32" s="133">
        <v>5</v>
      </c>
      <c r="W32" s="132">
        <v>0</v>
      </c>
      <c r="X32" s="132" t="s">
        <v>1315</v>
      </c>
      <c r="Y32" s="145" t="s">
        <v>1064</v>
      </c>
    </row>
    <row r="33" spans="1:25" ht="38.25" customHeight="1">
      <c r="A33" s="371">
        <v>29</v>
      </c>
      <c r="B33" s="129" t="s">
        <v>1103</v>
      </c>
      <c r="C33" s="285" t="s">
        <v>1316</v>
      </c>
      <c r="D33" s="369" t="s">
        <v>1317</v>
      </c>
      <c r="E33" s="283" t="s">
        <v>1318</v>
      </c>
      <c r="F33" s="281" t="s">
        <v>1133</v>
      </c>
      <c r="G33" s="355" t="s">
        <v>1319</v>
      </c>
      <c r="H33" s="283" t="s">
        <v>1320</v>
      </c>
      <c r="I33" s="283" t="s">
        <v>1321</v>
      </c>
      <c r="J33" s="356">
        <v>30</v>
      </c>
      <c r="K33" s="341">
        <v>10</v>
      </c>
      <c r="L33" s="342">
        <v>0</v>
      </c>
      <c r="M33" s="342">
        <v>0</v>
      </c>
      <c r="N33" s="357">
        <v>20</v>
      </c>
      <c r="O33" s="287" t="s">
        <v>1215</v>
      </c>
      <c r="P33" s="133" t="s">
        <v>1322</v>
      </c>
      <c r="Q33" s="133" t="s">
        <v>1048</v>
      </c>
      <c r="R33" s="139" t="s">
        <v>1314</v>
      </c>
      <c r="S33" s="141" t="s">
        <v>1128</v>
      </c>
      <c r="T33" s="140" t="s">
        <v>1065</v>
      </c>
      <c r="U33" s="133">
        <f t="shared" si="5"/>
        <v>5</v>
      </c>
      <c r="V33" s="133">
        <v>5</v>
      </c>
      <c r="W33" s="132">
        <v>0</v>
      </c>
      <c r="X33" s="132" t="s">
        <v>1323</v>
      </c>
      <c r="Y33" s="145" t="s">
        <v>1064</v>
      </c>
    </row>
    <row r="34" spans="1:25" ht="38.25" customHeight="1" thickBot="1">
      <c r="A34" s="128">
        <v>30</v>
      </c>
      <c r="B34" s="129" t="s">
        <v>1103</v>
      </c>
      <c r="C34" s="179" t="s">
        <v>1324</v>
      </c>
      <c r="D34" s="368" t="s">
        <v>1325</v>
      </c>
      <c r="E34" s="132" t="s">
        <v>1326</v>
      </c>
      <c r="F34" s="282" t="s">
        <v>1244</v>
      </c>
      <c r="G34" s="358" t="s">
        <v>1327</v>
      </c>
      <c r="H34" s="132" t="s">
        <v>1328</v>
      </c>
      <c r="I34" s="283" t="s">
        <v>1329</v>
      </c>
      <c r="J34" s="359">
        <f>L34+M34</f>
        <v>520</v>
      </c>
      <c r="K34" s="360">
        <v>0</v>
      </c>
      <c r="L34" s="361">
        <v>70</v>
      </c>
      <c r="M34" s="361">
        <v>450</v>
      </c>
      <c r="N34" s="362">
        <v>0</v>
      </c>
      <c r="O34" s="128" t="s">
        <v>231</v>
      </c>
      <c r="P34" s="185" t="s">
        <v>1330</v>
      </c>
      <c r="Q34" s="132" t="s">
        <v>1048</v>
      </c>
      <c r="R34" s="363" t="s">
        <v>1331</v>
      </c>
      <c r="S34" s="141" t="s">
        <v>1128</v>
      </c>
      <c r="T34" s="176" t="s">
        <v>1129</v>
      </c>
      <c r="U34" s="132">
        <f t="shared" si="5"/>
        <v>390</v>
      </c>
      <c r="V34" s="282">
        <v>370</v>
      </c>
      <c r="W34" s="145">
        <v>20</v>
      </c>
      <c r="X34" s="140" t="s">
        <v>1332</v>
      </c>
      <c r="Y34" s="145" t="s">
        <v>1064</v>
      </c>
    </row>
    <row r="35" spans="1:25" ht="38.25" customHeight="1">
      <c r="A35" s="371">
        <v>31</v>
      </c>
      <c r="B35" s="129" t="s">
        <v>1103</v>
      </c>
      <c r="C35" s="176" t="s">
        <v>1333</v>
      </c>
      <c r="D35" s="368" t="s">
        <v>1334</v>
      </c>
      <c r="E35" s="132" t="s">
        <v>1335</v>
      </c>
      <c r="F35" s="282" t="s">
        <v>1133</v>
      </c>
      <c r="G35" s="364" t="s">
        <v>1336</v>
      </c>
      <c r="H35" s="132" t="s">
        <v>1337</v>
      </c>
      <c r="I35" s="132" t="s">
        <v>1338</v>
      </c>
      <c r="J35" s="359">
        <v>222</v>
      </c>
      <c r="K35" s="360">
        <v>0</v>
      </c>
      <c r="L35" s="361">
        <v>0</v>
      </c>
      <c r="M35" s="361">
        <v>222</v>
      </c>
      <c r="N35" s="362">
        <v>0</v>
      </c>
      <c r="O35" s="128" t="s">
        <v>223</v>
      </c>
      <c r="P35" s="185" t="s">
        <v>1339</v>
      </c>
      <c r="Q35" s="132" t="s">
        <v>1048</v>
      </c>
      <c r="R35" s="363" t="s">
        <v>1331</v>
      </c>
      <c r="S35" s="141" t="s">
        <v>1128</v>
      </c>
      <c r="T35" s="176" t="s">
        <v>1129</v>
      </c>
      <c r="U35" s="132">
        <f t="shared" si="5"/>
        <v>87</v>
      </c>
      <c r="V35" s="282">
        <v>80</v>
      </c>
      <c r="W35" s="145">
        <v>7</v>
      </c>
      <c r="X35" s="140" t="s">
        <v>1130</v>
      </c>
      <c r="Y35" s="145" t="s">
        <v>1064</v>
      </c>
    </row>
    <row r="36" spans="1:25" ht="38.25" customHeight="1" thickBot="1">
      <c r="A36" s="128">
        <v>32</v>
      </c>
      <c r="B36" s="129" t="s">
        <v>1103</v>
      </c>
      <c r="C36" s="365" t="s">
        <v>1333</v>
      </c>
      <c r="D36" s="370" t="s">
        <v>1340</v>
      </c>
      <c r="E36" s="132" t="s">
        <v>1335</v>
      </c>
      <c r="F36" s="180" t="s">
        <v>1133</v>
      </c>
      <c r="G36" s="364" t="s">
        <v>1341</v>
      </c>
      <c r="H36" s="132" t="s">
        <v>1342</v>
      </c>
      <c r="I36" s="132" t="s">
        <v>1343</v>
      </c>
      <c r="J36" s="359">
        <v>190</v>
      </c>
      <c r="K36" s="360">
        <v>0</v>
      </c>
      <c r="L36" s="361">
        <v>0</v>
      </c>
      <c r="M36" s="361">
        <v>190</v>
      </c>
      <c r="N36" s="362">
        <v>0</v>
      </c>
      <c r="O36" s="366" t="s">
        <v>1215</v>
      </c>
      <c r="P36" s="185" t="s">
        <v>1344</v>
      </c>
      <c r="Q36" s="132" t="s">
        <v>1048</v>
      </c>
      <c r="R36" s="363" t="s">
        <v>1331</v>
      </c>
      <c r="S36" s="141" t="s">
        <v>1128</v>
      </c>
      <c r="T36" s="176" t="s">
        <v>1129</v>
      </c>
      <c r="U36" s="132">
        <f t="shared" si="5"/>
        <v>87</v>
      </c>
      <c r="V36" s="180">
        <v>80</v>
      </c>
      <c r="W36" s="190">
        <v>7</v>
      </c>
      <c r="X36" s="140" t="s">
        <v>1130</v>
      </c>
      <c r="Y36" s="145" t="s">
        <v>1064</v>
      </c>
    </row>
    <row r="37" spans="1:25" ht="38.25" customHeight="1">
      <c r="A37" s="371">
        <v>33</v>
      </c>
      <c r="B37" s="129" t="s">
        <v>1103</v>
      </c>
      <c r="C37" s="179" t="s">
        <v>1333</v>
      </c>
      <c r="D37" s="368" t="s">
        <v>1345</v>
      </c>
      <c r="E37" s="132" t="s">
        <v>1346</v>
      </c>
      <c r="F37" s="180" t="s">
        <v>1211</v>
      </c>
      <c r="G37" s="364" t="s">
        <v>1347</v>
      </c>
      <c r="H37" s="132" t="s">
        <v>1348</v>
      </c>
      <c r="I37" s="132" t="s">
        <v>1349</v>
      </c>
      <c r="J37" s="359">
        <v>255</v>
      </c>
      <c r="K37" s="360">
        <v>0</v>
      </c>
      <c r="L37" s="361">
        <v>0</v>
      </c>
      <c r="M37" s="361">
        <v>255</v>
      </c>
      <c r="N37" s="362">
        <v>0</v>
      </c>
      <c r="O37" s="366" t="s">
        <v>1215</v>
      </c>
      <c r="P37" s="185" t="s">
        <v>1350</v>
      </c>
      <c r="Q37" s="132" t="s">
        <v>1048</v>
      </c>
      <c r="R37" s="363" t="s">
        <v>1331</v>
      </c>
      <c r="S37" s="141" t="s">
        <v>1128</v>
      </c>
      <c r="T37" s="176" t="s">
        <v>1129</v>
      </c>
      <c r="U37" s="132">
        <f t="shared" si="5"/>
        <v>75</v>
      </c>
      <c r="V37" s="180">
        <v>75</v>
      </c>
      <c r="W37" s="190">
        <v>0</v>
      </c>
      <c r="X37" s="140" t="s">
        <v>1351</v>
      </c>
      <c r="Y37" s="145" t="s">
        <v>1064</v>
      </c>
    </row>
    <row r="38" spans="1:25" ht="57.75" customHeight="1" thickBot="1">
      <c r="A38" s="128">
        <v>34</v>
      </c>
      <c r="B38" s="129" t="s">
        <v>1103</v>
      </c>
      <c r="C38" s="130" t="s">
        <v>1352</v>
      </c>
      <c r="D38" s="344" t="s">
        <v>1353</v>
      </c>
      <c r="E38" s="132" t="s">
        <v>1354</v>
      </c>
      <c r="F38" s="133" t="s">
        <v>1107</v>
      </c>
      <c r="G38" s="134" t="s">
        <v>1355</v>
      </c>
      <c r="H38" s="132" t="s">
        <v>1356</v>
      </c>
      <c r="I38" s="133" t="s">
        <v>1357</v>
      </c>
      <c r="J38" s="135">
        <v>100</v>
      </c>
      <c r="K38" s="345">
        <v>0</v>
      </c>
      <c r="L38" s="346">
        <v>0</v>
      </c>
      <c r="M38" s="346">
        <v>100</v>
      </c>
      <c r="N38" s="347">
        <v>0</v>
      </c>
      <c r="O38" s="367" t="s">
        <v>1091</v>
      </c>
      <c r="P38" s="140" t="s">
        <v>1358</v>
      </c>
      <c r="Q38" s="133" t="s">
        <v>1048</v>
      </c>
      <c r="R38" s="139" t="s">
        <v>1359</v>
      </c>
      <c r="S38" s="141" t="s">
        <v>1128</v>
      </c>
      <c r="T38" s="140" t="s">
        <v>1129</v>
      </c>
      <c r="U38" s="133">
        <f>SUM(V38:W38)</f>
        <v>2</v>
      </c>
      <c r="V38" s="133">
        <v>2</v>
      </c>
      <c r="W38" s="132">
        <v>0</v>
      </c>
      <c r="X38" s="144" t="s">
        <v>1360</v>
      </c>
      <c r="Y38" s="145" t="s">
        <v>1064</v>
      </c>
    </row>
    <row r="39" spans="1:25" ht="48.75" customHeight="1">
      <c r="A39" s="371">
        <v>35</v>
      </c>
      <c r="B39" s="129" t="s">
        <v>1103</v>
      </c>
      <c r="C39" s="130" t="s">
        <v>1352</v>
      </c>
      <c r="D39" s="344" t="s">
        <v>1361</v>
      </c>
      <c r="E39" s="132" t="s">
        <v>1326</v>
      </c>
      <c r="F39" s="133" t="s">
        <v>1244</v>
      </c>
      <c r="G39" s="134" t="s">
        <v>1362</v>
      </c>
      <c r="H39" s="132" t="s">
        <v>1363</v>
      </c>
      <c r="I39" s="133" t="s">
        <v>1364</v>
      </c>
      <c r="J39" s="135">
        <v>450</v>
      </c>
      <c r="K39" s="345">
        <v>0</v>
      </c>
      <c r="L39" s="346">
        <v>0</v>
      </c>
      <c r="M39" s="346">
        <v>450</v>
      </c>
      <c r="N39" s="347">
        <v>0</v>
      </c>
      <c r="O39" s="367" t="s">
        <v>1180</v>
      </c>
      <c r="P39" s="140" t="s">
        <v>1365</v>
      </c>
      <c r="Q39" s="133" t="s">
        <v>1048</v>
      </c>
      <c r="R39" s="139" t="s">
        <v>1359</v>
      </c>
      <c r="S39" s="141" t="s">
        <v>1128</v>
      </c>
      <c r="T39" s="140" t="s">
        <v>1129</v>
      </c>
      <c r="U39" s="133">
        <f t="shared" ref="U39:U40" si="6">SUM(V39:W39)</f>
        <v>90</v>
      </c>
      <c r="V39" s="133">
        <v>90</v>
      </c>
      <c r="W39" s="132">
        <v>0</v>
      </c>
      <c r="X39" s="144" t="s">
        <v>1360</v>
      </c>
      <c r="Y39" s="145" t="s">
        <v>1064</v>
      </c>
    </row>
    <row r="40" spans="1:25" ht="51.75" customHeight="1" thickBot="1">
      <c r="A40" s="128">
        <v>36</v>
      </c>
      <c r="B40" s="160" t="s">
        <v>1103</v>
      </c>
      <c r="C40" s="161" t="s">
        <v>1352</v>
      </c>
      <c r="D40" s="388" t="s">
        <v>1366</v>
      </c>
      <c r="E40" s="163" t="s">
        <v>1367</v>
      </c>
      <c r="F40" s="164" t="s">
        <v>1133</v>
      </c>
      <c r="G40" s="165" t="s">
        <v>1368</v>
      </c>
      <c r="H40" s="163" t="s">
        <v>1369</v>
      </c>
      <c r="I40" s="164" t="s">
        <v>1196</v>
      </c>
      <c r="J40" s="166">
        <v>500</v>
      </c>
      <c r="K40" s="389">
        <v>0</v>
      </c>
      <c r="L40" s="390">
        <v>50</v>
      </c>
      <c r="M40" s="390">
        <v>450</v>
      </c>
      <c r="N40" s="391">
        <v>0</v>
      </c>
      <c r="O40" s="170" t="s">
        <v>223</v>
      </c>
      <c r="P40" s="171" t="s">
        <v>1370</v>
      </c>
      <c r="Q40" s="164" t="s">
        <v>1048</v>
      </c>
      <c r="R40" s="170" t="s">
        <v>1359</v>
      </c>
      <c r="S40" s="297" t="s">
        <v>1128</v>
      </c>
      <c r="T40" s="171" t="s">
        <v>1129</v>
      </c>
      <c r="U40" s="164">
        <f t="shared" si="6"/>
        <v>90</v>
      </c>
      <c r="V40" s="164">
        <v>90</v>
      </c>
      <c r="W40" s="163">
        <v>0</v>
      </c>
      <c r="X40" s="174" t="s">
        <v>1371</v>
      </c>
      <c r="Y40" s="175" t="s">
        <v>1064</v>
      </c>
    </row>
    <row r="41" spans="1:25" ht="36.75" customHeight="1"/>
    <row r="42" spans="1:25" ht="36.75" customHeight="1"/>
    <row r="43" spans="1:25" ht="36.75" customHeight="1"/>
    <row r="44" spans="1:25" ht="36.75" customHeight="1"/>
    <row r="45" spans="1:25" s="198" customFormat="1" ht="36.75" customHeight="1">
      <c r="A45" s="195"/>
      <c r="B45" s="196" t="s">
        <v>1372</v>
      </c>
      <c r="C45" s="197"/>
      <c r="D45" s="195"/>
      <c r="E45" s="197"/>
      <c r="F45" s="197"/>
      <c r="G45" s="197"/>
      <c r="H45" s="197"/>
      <c r="I45" s="197"/>
      <c r="J45" s="197"/>
      <c r="K45" s="197"/>
      <c r="L45" s="197"/>
      <c r="M45" s="197"/>
      <c r="N45" s="197"/>
      <c r="O45" s="195" t="s">
        <v>1063</v>
      </c>
      <c r="P45" s="195"/>
      <c r="Q45" s="197"/>
      <c r="R45" s="197"/>
      <c r="S45" s="195"/>
      <c r="T45" s="197"/>
      <c r="U45" s="195"/>
      <c r="V45" s="195"/>
      <c r="W45" s="195"/>
      <c r="X45" s="197"/>
    </row>
    <row r="46" spans="1:25" s="198" customFormat="1" ht="36.75" customHeight="1">
      <c r="A46" s="199"/>
      <c r="B46" s="200" t="s">
        <v>1373</v>
      </c>
      <c r="C46" s="201"/>
      <c r="D46" s="199"/>
      <c r="E46" s="201"/>
      <c r="F46" s="201"/>
      <c r="G46" s="201"/>
      <c r="H46" s="201"/>
      <c r="I46" s="201"/>
      <c r="J46" s="201"/>
      <c r="K46" s="201"/>
      <c r="L46" s="201"/>
      <c r="M46" s="201"/>
      <c r="N46" s="201"/>
      <c r="O46" s="199" t="s">
        <v>1046</v>
      </c>
      <c r="P46" s="199"/>
      <c r="Q46" s="201"/>
      <c r="R46" s="201"/>
      <c r="S46" s="199"/>
      <c r="T46" s="201"/>
      <c r="U46" s="199"/>
      <c r="V46" s="199"/>
      <c r="W46" s="199"/>
      <c r="X46" s="201"/>
    </row>
    <row r="47" spans="1:25" s="198" customFormat="1" ht="36.75" customHeight="1">
      <c r="A47" s="202"/>
      <c r="B47" s="203" t="s">
        <v>1374</v>
      </c>
      <c r="D47" s="202"/>
      <c r="O47" s="202" t="s">
        <v>1180</v>
      </c>
      <c r="P47" s="202"/>
      <c r="S47" s="202"/>
      <c r="U47" s="202"/>
      <c r="V47" s="202"/>
      <c r="W47" s="202"/>
    </row>
    <row r="48" spans="1:25" s="198" customFormat="1" ht="36.75" customHeight="1">
      <c r="A48" s="202"/>
      <c r="B48" s="203" t="s">
        <v>1375</v>
      </c>
      <c r="D48" s="202"/>
      <c r="O48" s="202" t="s">
        <v>1215</v>
      </c>
      <c r="P48" s="202"/>
      <c r="S48" s="202"/>
      <c r="U48" s="202"/>
      <c r="V48" s="202"/>
      <c r="W48" s="202"/>
    </row>
    <row r="49" spans="1:23" s="198" customFormat="1" ht="36.75" customHeight="1">
      <c r="A49" s="202"/>
      <c r="B49" s="203" t="s">
        <v>1376</v>
      </c>
      <c r="D49" s="202"/>
      <c r="O49" s="202" t="s">
        <v>1377</v>
      </c>
      <c r="P49" s="202"/>
      <c r="S49" s="202"/>
      <c r="U49" s="202"/>
      <c r="V49" s="202"/>
      <c r="W49" s="202"/>
    </row>
    <row r="50" spans="1:23" s="198" customFormat="1" ht="36.75" customHeight="1">
      <c r="A50" s="202"/>
      <c r="B50" s="203" t="s">
        <v>1378</v>
      </c>
      <c r="D50" s="202"/>
      <c r="O50" s="202" t="s">
        <v>1091</v>
      </c>
      <c r="P50" s="202"/>
      <c r="S50" s="202"/>
      <c r="U50" s="202"/>
      <c r="V50" s="202"/>
      <c r="W50" s="202"/>
    </row>
    <row r="51" spans="1:23" s="198" customFormat="1" ht="26.25" customHeight="1">
      <c r="A51" s="202"/>
      <c r="B51" s="203" t="s">
        <v>1379</v>
      </c>
      <c r="D51" s="202"/>
      <c r="O51" s="202"/>
      <c r="P51" s="202"/>
      <c r="S51" s="202"/>
      <c r="U51" s="202"/>
      <c r="V51" s="202"/>
      <c r="W51" s="202"/>
    </row>
    <row r="52" spans="1:23" s="198" customFormat="1" ht="26.25" customHeight="1">
      <c r="A52" s="202"/>
      <c r="B52" s="203" t="s">
        <v>1380</v>
      </c>
      <c r="D52" s="202"/>
      <c r="O52" s="202"/>
      <c r="P52" s="202"/>
      <c r="S52" s="202"/>
      <c r="U52" s="202"/>
      <c r="V52" s="202"/>
      <c r="W52" s="202"/>
    </row>
    <row r="53" spans="1:23" s="198" customFormat="1" ht="26.25" customHeight="1">
      <c r="A53" s="202"/>
      <c r="B53" s="203" t="s">
        <v>1381</v>
      </c>
      <c r="D53" s="202"/>
      <c r="O53" s="202"/>
      <c r="P53" s="202"/>
      <c r="S53" s="202"/>
      <c r="U53" s="202"/>
      <c r="V53" s="202"/>
      <c r="W53" s="202"/>
    </row>
    <row r="54" spans="1:23" s="198" customFormat="1" ht="26.25" customHeight="1">
      <c r="A54" s="202"/>
      <c r="B54" s="203" t="s">
        <v>1382</v>
      </c>
      <c r="D54" s="202"/>
      <c r="O54" s="202"/>
      <c r="P54" s="202"/>
      <c r="S54" s="202"/>
      <c r="U54" s="202"/>
      <c r="V54" s="202"/>
      <c r="W54" s="202"/>
    </row>
    <row r="55" spans="1:23" s="198" customFormat="1" ht="26.25" customHeight="1">
      <c r="A55" s="202"/>
      <c r="B55" s="203" t="s">
        <v>1383</v>
      </c>
      <c r="D55" s="202"/>
      <c r="U55" s="202"/>
      <c r="V55" s="202"/>
      <c r="W55" s="202"/>
    </row>
    <row r="56" spans="1:23" s="198" customFormat="1" ht="26.25" customHeight="1">
      <c r="A56" s="202"/>
      <c r="B56" s="203" t="s">
        <v>1384</v>
      </c>
      <c r="D56" s="202"/>
      <c r="U56" s="202"/>
      <c r="V56" s="202"/>
      <c r="W56" s="202"/>
    </row>
    <row r="57" spans="1:23" s="198" customFormat="1" ht="26.25" customHeight="1">
      <c r="A57" s="202"/>
      <c r="B57" s="203" t="s">
        <v>1385</v>
      </c>
      <c r="D57" s="202"/>
      <c r="U57" s="202"/>
      <c r="V57" s="202"/>
      <c r="W57" s="202"/>
    </row>
    <row r="58" spans="1:23" s="198" customFormat="1" ht="26.25" customHeight="1">
      <c r="A58" s="202"/>
      <c r="B58" s="203" t="s">
        <v>1386</v>
      </c>
      <c r="D58" s="202"/>
      <c r="U58" s="202"/>
      <c r="V58" s="202"/>
      <c r="W58" s="202"/>
    </row>
    <row r="59" spans="1:23" s="3" customFormat="1" ht="26.25" customHeight="1">
      <c r="A59" s="11"/>
      <c r="B59" s="203" t="s">
        <v>1387</v>
      </c>
      <c r="D59" s="11"/>
      <c r="U59" s="11"/>
      <c r="V59" s="11"/>
      <c r="W59" s="11"/>
    </row>
    <row r="60" spans="1:23" s="3" customFormat="1" ht="26.25" customHeight="1">
      <c r="A60" s="11"/>
      <c r="B60" s="203" t="s">
        <v>1388</v>
      </c>
      <c r="D60" s="11"/>
      <c r="U60" s="11"/>
      <c r="V60" s="11"/>
      <c r="W60" s="11"/>
    </row>
    <row r="61" spans="1:23" s="3" customFormat="1" ht="26.25" customHeight="1">
      <c r="A61" s="11"/>
      <c r="B61" s="203" t="s">
        <v>1389</v>
      </c>
      <c r="D61" s="11"/>
      <c r="U61" s="11"/>
      <c r="V61" s="11"/>
      <c r="W61" s="11"/>
    </row>
    <row r="62" spans="1:23" s="3" customFormat="1" ht="26.25" customHeight="1">
      <c r="A62" s="11"/>
      <c r="B62" s="11"/>
      <c r="C62" s="11"/>
      <c r="D62" s="11"/>
      <c r="U62" s="11"/>
      <c r="V62" s="11"/>
      <c r="W62" s="11"/>
    </row>
    <row r="63" spans="1:23" s="3" customFormat="1" ht="26.25" customHeight="1">
      <c r="A63" s="11"/>
      <c r="B63" s="11"/>
      <c r="C63" s="11"/>
      <c r="D63" s="11"/>
      <c r="U63" s="11"/>
      <c r="V63" s="11"/>
      <c r="W63" s="11"/>
    </row>
    <row r="64" spans="1:23" s="3" customFormat="1" ht="26.25" customHeight="1">
      <c r="A64" s="11"/>
      <c r="B64" s="11"/>
      <c r="C64" s="11"/>
      <c r="D64" s="11"/>
      <c r="U64" s="11"/>
      <c r="V64" s="11"/>
      <c r="W64" s="11"/>
    </row>
    <row r="65" spans="1:23" s="3" customFormat="1" ht="26.25" customHeight="1">
      <c r="A65" s="11"/>
      <c r="B65" s="11"/>
      <c r="C65" s="11"/>
      <c r="D65" s="11"/>
      <c r="U65" s="11"/>
      <c r="V65" s="11"/>
      <c r="W65" s="11"/>
    </row>
    <row r="66" spans="1:23" s="3" customFormat="1" ht="26.25" customHeight="1">
      <c r="A66" s="11"/>
      <c r="B66" s="11"/>
      <c r="C66" s="11"/>
      <c r="D66" s="11"/>
      <c r="U66" s="11"/>
      <c r="V66" s="11"/>
      <c r="W66" s="11"/>
    </row>
    <row r="67" spans="1:23" s="3" customFormat="1" ht="26.25" customHeight="1">
      <c r="A67" s="11"/>
      <c r="B67" s="11"/>
      <c r="C67" s="11"/>
      <c r="D67" s="11"/>
      <c r="U67" s="11"/>
      <c r="V67" s="11"/>
      <c r="W67" s="11"/>
    </row>
    <row r="68" spans="1:23" s="3" customFormat="1" ht="26.25" customHeight="1">
      <c r="A68" s="11"/>
      <c r="B68" s="11"/>
      <c r="C68" s="11"/>
      <c r="D68" s="11"/>
      <c r="U68" s="11"/>
      <c r="V68" s="11"/>
      <c r="W68" s="11"/>
    </row>
    <row r="69" spans="1:23" s="3" customFormat="1" ht="26.25" customHeight="1">
      <c r="A69" s="11"/>
      <c r="B69" s="11"/>
      <c r="C69" s="11"/>
      <c r="D69" s="11"/>
      <c r="U69" s="11"/>
      <c r="V69" s="11"/>
      <c r="W69" s="11"/>
    </row>
    <row r="70" spans="1:23" s="3" customFormat="1" ht="26.25" customHeight="1">
      <c r="A70" s="11"/>
      <c r="B70" s="11"/>
      <c r="C70" s="11"/>
      <c r="D70" s="11"/>
      <c r="U70" s="11"/>
      <c r="V70" s="11"/>
      <c r="W70" s="11"/>
    </row>
    <row r="71" spans="1:23" s="3" customFormat="1" ht="26.25" customHeight="1">
      <c r="A71" s="11"/>
      <c r="B71" s="11"/>
      <c r="C71" s="11"/>
      <c r="D71" s="11"/>
      <c r="U71" s="11"/>
      <c r="V71" s="11"/>
      <c r="W71" s="11"/>
    </row>
    <row r="72" spans="1:23" s="3" customFormat="1" ht="26.25" customHeight="1">
      <c r="A72" s="11"/>
      <c r="B72" s="11"/>
      <c r="C72" s="11"/>
      <c r="D72" s="11"/>
      <c r="U72" s="11"/>
      <c r="V72" s="11"/>
      <c r="W72" s="11"/>
    </row>
    <row r="73" spans="1:23" s="3" customFormat="1" ht="26.25" customHeight="1">
      <c r="A73" s="11"/>
      <c r="B73" s="11"/>
      <c r="C73" s="11"/>
      <c r="D73" s="11"/>
      <c r="U73" s="11"/>
      <c r="V73" s="11"/>
      <c r="W73" s="11"/>
    </row>
    <row r="74" spans="1:23" s="3" customFormat="1" ht="26.25" customHeight="1">
      <c r="A74" s="11"/>
      <c r="B74" s="11"/>
      <c r="C74" s="11"/>
      <c r="D74" s="11"/>
      <c r="U74" s="11"/>
      <c r="V74" s="11"/>
      <c r="W74" s="11"/>
    </row>
    <row r="75" spans="1:23" s="3" customFormat="1" ht="26.25" customHeight="1">
      <c r="A75" s="11"/>
      <c r="B75" s="11"/>
      <c r="C75" s="11"/>
      <c r="D75" s="11"/>
      <c r="U75" s="11"/>
      <c r="V75" s="11"/>
      <c r="W75" s="11"/>
    </row>
    <row r="76" spans="1:23" s="3" customFormat="1" ht="26.25" customHeight="1">
      <c r="A76" s="11"/>
      <c r="B76" s="11"/>
      <c r="C76" s="11"/>
      <c r="D76" s="11"/>
      <c r="U76" s="11"/>
      <c r="V76" s="11"/>
      <c r="W76" s="11"/>
    </row>
    <row r="77" spans="1:23" s="3" customFormat="1" ht="26.25" customHeight="1">
      <c r="A77" s="11"/>
      <c r="B77" s="11"/>
      <c r="C77" s="11"/>
      <c r="D77" s="11"/>
      <c r="U77" s="11"/>
      <c r="V77" s="11"/>
      <c r="W77" s="11"/>
    </row>
    <row r="78" spans="1:23" s="3" customFormat="1" ht="26.25" customHeight="1">
      <c r="A78" s="11"/>
      <c r="B78" s="11"/>
      <c r="C78" s="11"/>
      <c r="D78" s="11"/>
      <c r="U78" s="11"/>
      <c r="V78" s="11"/>
      <c r="W78" s="11"/>
    </row>
    <row r="79" spans="1:23" s="3" customFormat="1" ht="26.25" customHeight="1">
      <c r="A79" s="11"/>
      <c r="B79" s="11"/>
      <c r="C79" s="11"/>
      <c r="D79" s="11"/>
      <c r="U79" s="11"/>
      <c r="V79" s="11"/>
      <c r="W79" s="11"/>
    </row>
    <row r="80" spans="1:23" s="3" customFormat="1" ht="26.25" customHeight="1">
      <c r="A80" s="11"/>
      <c r="B80" s="11"/>
      <c r="C80" s="11"/>
      <c r="D80" s="11"/>
      <c r="U80" s="11"/>
      <c r="V80" s="11"/>
      <c r="W80" s="11"/>
    </row>
  </sheetData>
  <autoFilter ref="A4:W40"/>
  <mergeCells count="4">
    <mergeCell ref="A1:W2"/>
    <mergeCell ref="J3:N3"/>
    <mergeCell ref="U3:W3"/>
    <mergeCell ref="E4:F4"/>
  </mergeCells>
  <phoneticPr fontId="3" type="noConversion"/>
  <dataValidations count="9">
    <dataValidation type="list" allowBlank="1" showInputMessage="1" showErrorMessage="1" sqref="O31">
      <formula1>$N$41:$N$44</formula1>
    </dataValidation>
    <dataValidation type="list" allowBlank="1" showInputMessage="1" showErrorMessage="1" sqref="B5:B40">
      <formula1>$B$45:$B$61</formula1>
    </dataValidation>
    <dataValidation type="list" allowBlank="1" showInputMessage="1" showErrorMessage="1" sqref="O5:O8">
      <formula1>$O$47:$O$52</formula1>
    </dataValidation>
    <dataValidation type="list" allowBlank="1" showInputMessage="1" showErrorMessage="1" sqref="O32:O33">
      <formula1>$N$42:$N$47</formula1>
    </dataValidation>
    <dataValidation type="list" allowBlank="1" showInputMessage="1" showErrorMessage="1" sqref="O27:O30">
      <formula1>$N$45:$N$50</formula1>
    </dataValidation>
    <dataValidation type="list" allowBlank="1" showInputMessage="1" showErrorMessage="1" sqref="O25">
      <formula1>$O$42:$O$47</formula1>
    </dataValidation>
    <dataValidation type="list" allowBlank="1" showInputMessage="1" showErrorMessage="1" sqref="O26 O18:O24 O40 O34:O35">
      <formula1>#REF!</formula1>
    </dataValidation>
    <dataValidation type="list" allowBlank="1" showInputMessage="1" showErrorMessage="1" sqref="O15:O17">
      <formula1>$O$9:$O$14</formula1>
    </dataValidation>
    <dataValidation type="list" allowBlank="1" showInputMessage="1" showErrorMessage="1" sqref="O9:O14">
      <formula1>$O$45:$O$50</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rowBreaks count="2" manualBreakCount="2">
    <brk id="17" max="20" man="1"/>
    <brk id="27" max="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90" zoomScaleNormal="90" zoomScaleSheetLayoutView="90" workbookViewId="0">
      <pane ySplit="4" topLeftCell="A81" activePane="bottomLeft" state="frozen"/>
      <selection pane="bottomLeft" activeCell="A5" sqref="A5:A94"/>
    </sheetView>
  </sheetViews>
  <sheetFormatPr defaultRowHeight="13.5"/>
  <cols>
    <col min="1" max="1" width="5.109375" style="8" customWidth="1"/>
    <col min="2" max="2" width="12.33203125" style="8" customWidth="1"/>
    <col min="3" max="3" width="9.109375" style="8" customWidth="1"/>
    <col min="4" max="4" width="17.6640625" style="123" customWidth="1"/>
    <col min="5" max="5" width="12.109375" style="123" customWidth="1"/>
    <col min="6" max="6" width="12.109375" style="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 bestFit="1" customWidth="1"/>
    <col min="26" max="16384" width="8.88671875" style="1"/>
  </cols>
  <sheetData>
    <row r="1" spans="1:25" ht="29.25" customHeight="1">
      <c r="A1" s="981" t="s">
        <v>566</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row>
    <row r="3" spans="1:25" s="3" customFormat="1" ht="22.5" customHeight="1" thickBot="1">
      <c r="A3" s="4"/>
      <c r="B3" s="4"/>
      <c r="C3" s="4"/>
      <c r="D3" s="117"/>
      <c r="E3" s="117"/>
      <c r="F3" s="2"/>
      <c r="G3" s="2"/>
      <c r="H3" s="2"/>
      <c r="I3" s="2"/>
      <c r="J3" s="982" t="s">
        <v>1039</v>
      </c>
      <c r="K3" s="983"/>
      <c r="L3" s="983"/>
      <c r="M3" s="983"/>
      <c r="N3" s="983"/>
      <c r="O3" s="37"/>
      <c r="P3" s="40"/>
      <c r="Q3" s="41"/>
      <c r="R3" s="41"/>
      <c r="S3" s="41"/>
      <c r="T3" s="41"/>
      <c r="U3" s="988" t="s">
        <v>567</v>
      </c>
      <c r="V3" s="989"/>
      <c r="W3" s="990"/>
      <c r="X3" s="41"/>
      <c r="Y3" s="13"/>
    </row>
    <row r="4" spans="1:25" ht="39.75" customHeight="1" thickBot="1">
      <c r="A4" s="23" t="s">
        <v>568</v>
      </c>
      <c r="B4" s="10" t="s">
        <v>569</v>
      </c>
      <c r="C4" s="21" t="s">
        <v>570</v>
      </c>
      <c r="D4" s="430" t="s">
        <v>571</v>
      </c>
      <c r="E4" s="991" t="s">
        <v>572</v>
      </c>
      <c r="F4" s="992"/>
      <c r="G4" s="22" t="s">
        <v>573</v>
      </c>
      <c r="H4" s="19" t="s">
        <v>574</v>
      </c>
      <c r="I4" s="19" t="s">
        <v>575</v>
      </c>
      <c r="J4" s="20" t="s">
        <v>576</v>
      </c>
      <c r="K4" s="552" t="s">
        <v>577</v>
      </c>
      <c r="L4" s="25" t="s">
        <v>578</v>
      </c>
      <c r="M4" s="25" t="s">
        <v>579</v>
      </c>
      <c r="N4" s="42" t="s">
        <v>580</v>
      </c>
      <c r="O4" s="19" t="s">
        <v>581</v>
      </c>
      <c r="P4" s="18" t="s">
        <v>582</v>
      </c>
      <c r="Q4" s="17" t="s">
        <v>583</v>
      </c>
      <c r="R4" s="14" t="s">
        <v>584</v>
      </c>
      <c r="S4" s="15" t="s">
        <v>585</v>
      </c>
      <c r="T4" s="16" t="s">
        <v>586</v>
      </c>
      <c r="U4" s="18" t="s">
        <v>587</v>
      </c>
      <c r="V4" s="17" t="s">
        <v>588</v>
      </c>
      <c r="W4" s="18" t="s">
        <v>589</v>
      </c>
      <c r="X4" s="39" t="s">
        <v>590</v>
      </c>
      <c r="Y4" s="18" t="s">
        <v>591</v>
      </c>
    </row>
    <row r="5" spans="1:25" ht="54.95" customHeight="1">
      <c r="A5" s="371">
        <v>1</v>
      </c>
      <c r="B5" s="372" t="s">
        <v>1390</v>
      </c>
      <c r="C5" s="445" t="s">
        <v>1391</v>
      </c>
      <c r="D5" s="446" t="s">
        <v>2027</v>
      </c>
      <c r="E5" s="446" t="s">
        <v>1392</v>
      </c>
      <c r="F5" s="447" t="s">
        <v>1073</v>
      </c>
      <c r="G5" s="448" t="s">
        <v>1393</v>
      </c>
      <c r="H5" s="447" t="s">
        <v>1394</v>
      </c>
      <c r="I5" s="447" t="s">
        <v>1395</v>
      </c>
      <c r="J5" s="555">
        <v>39.9</v>
      </c>
      <c r="K5" s="530">
        <v>0</v>
      </c>
      <c r="L5" s="531">
        <v>0</v>
      </c>
      <c r="M5" s="531">
        <v>39.9</v>
      </c>
      <c r="N5" s="530">
        <v>0</v>
      </c>
      <c r="O5" s="447" t="s">
        <v>871</v>
      </c>
      <c r="P5" s="447" t="s">
        <v>1396</v>
      </c>
      <c r="Q5" s="447" t="s">
        <v>815</v>
      </c>
      <c r="R5" s="447" t="s">
        <v>866</v>
      </c>
      <c r="S5" s="447" t="s">
        <v>788</v>
      </c>
      <c r="T5" s="447" t="s">
        <v>818</v>
      </c>
      <c r="U5" s="447">
        <f>SUM(V5:W5)</f>
        <v>20</v>
      </c>
      <c r="V5" s="447">
        <v>20</v>
      </c>
      <c r="W5" s="447">
        <v>0</v>
      </c>
      <c r="X5" s="447" t="s">
        <v>1397</v>
      </c>
      <c r="Y5" s="375" t="s">
        <v>1398</v>
      </c>
    </row>
    <row r="6" spans="1:25" ht="54.95" customHeight="1" thickBot="1">
      <c r="A6" s="128">
        <v>2</v>
      </c>
      <c r="B6" s="129" t="s">
        <v>1390</v>
      </c>
      <c r="C6" s="179" t="s">
        <v>1391</v>
      </c>
      <c r="D6" s="368" t="s">
        <v>1399</v>
      </c>
      <c r="E6" s="368" t="s">
        <v>1392</v>
      </c>
      <c r="F6" s="132" t="s">
        <v>1073</v>
      </c>
      <c r="G6" s="277" t="s">
        <v>1400</v>
      </c>
      <c r="H6" s="132" t="s">
        <v>1401</v>
      </c>
      <c r="I6" s="132" t="s">
        <v>853</v>
      </c>
      <c r="J6" s="556">
        <v>50</v>
      </c>
      <c r="K6" s="533">
        <v>0</v>
      </c>
      <c r="L6" s="534">
        <v>0</v>
      </c>
      <c r="M6" s="534">
        <v>50</v>
      </c>
      <c r="N6" s="533">
        <v>0</v>
      </c>
      <c r="O6" s="132" t="s">
        <v>784</v>
      </c>
      <c r="P6" s="132" t="s">
        <v>1403</v>
      </c>
      <c r="Q6" s="132" t="s">
        <v>815</v>
      </c>
      <c r="R6" s="132" t="s">
        <v>1404</v>
      </c>
      <c r="S6" s="132" t="s">
        <v>1405</v>
      </c>
      <c r="T6" s="132" t="s">
        <v>818</v>
      </c>
      <c r="U6" s="132">
        <f>SUM(V6:W6)</f>
        <v>10</v>
      </c>
      <c r="V6" s="132">
        <v>10</v>
      </c>
      <c r="W6" s="132">
        <v>0</v>
      </c>
      <c r="X6" s="132" t="s">
        <v>580</v>
      </c>
      <c r="Y6" s="145" t="s">
        <v>806</v>
      </c>
    </row>
    <row r="7" spans="1:25" ht="54.95" customHeight="1">
      <c r="A7" s="371">
        <v>3</v>
      </c>
      <c r="B7" s="129" t="s">
        <v>1390</v>
      </c>
      <c r="C7" s="179" t="s">
        <v>1391</v>
      </c>
      <c r="D7" s="368" t="s">
        <v>1406</v>
      </c>
      <c r="E7" s="368" t="s">
        <v>1407</v>
      </c>
      <c r="F7" s="132" t="s">
        <v>1073</v>
      </c>
      <c r="G7" s="277" t="s">
        <v>1408</v>
      </c>
      <c r="H7" s="132" t="s">
        <v>1401</v>
      </c>
      <c r="I7" s="132" t="s">
        <v>853</v>
      </c>
      <c r="J7" s="556">
        <v>20</v>
      </c>
      <c r="K7" s="533">
        <v>0</v>
      </c>
      <c r="L7" s="534">
        <v>0</v>
      </c>
      <c r="M7" s="534">
        <v>20</v>
      </c>
      <c r="N7" s="533">
        <v>0</v>
      </c>
      <c r="O7" s="132" t="s">
        <v>784</v>
      </c>
      <c r="P7" s="132" t="s">
        <v>1409</v>
      </c>
      <c r="Q7" s="132" t="s">
        <v>815</v>
      </c>
      <c r="R7" s="132" t="s">
        <v>1404</v>
      </c>
      <c r="S7" s="132" t="s">
        <v>1405</v>
      </c>
      <c r="T7" s="132" t="s">
        <v>818</v>
      </c>
      <c r="U7" s="132">
        <f>SUM(V7:W7)</f>
        <v>2</v>
      </c>
      <c r="V7" s="132">
        <v>2</v>
      </c>
      <c r="W7" s="132">
        <v>0</v>
      </c>
      <c r="X7" s="132" t="s">
        <v>1410</v>
      </c>
      <c r="Y7" s="145" t="s">
        <v>806</v>
      </c>
    </row>
    <row r="8" spans="1:25" ht="54.95" customHeight="1" thickBot="1">
      <c r="A8" s="128">
        <v>4</v>
      </c>
      <c r="B8" s="129" t="s">
        <v>1390</v>
      </c>
      <c r="C8" s="179" t="s">
        <v>1391</v>
      </c>
      <c r="D8" s="368" t="s">
        <v>1411</v>
      </c>
      <c r="E8" s="368" t="s">
        <v>1412</v>
      </c>
      <c r="F8" s="132" t="s">
        <v>883</v>
      </c>
      <c r="G8" s="277" t="s">
        <v>1413</v>
      </c>
      <c r="H8" s="132" t="s">
        <v>1414</v>
      </c>
      <c r="I8" s="132" t="s">
        <v>1415</v>
      </c>
      <c r="J8" s="556">
        <v>1950</v>
      </c>
      <c r="K8" s="533">
        <v>0</v>
      </c>
      <c r="L8" s="534">
        <v>0</v>
      </c>
      <c r="M8" s="534">
        <v>1950</v>
      </c>
      <c r="N8" s="533">
        <v>0</v>
      </c>
      <c r="O8" s="132" t="s">
        <v>784</v>
      </c>
      <c r="P8" s="132" t="s">
        <v>1416</v>
      </c>
      <c r="Q8" s="132" t="s">
        <v>815</v>
      </c>
      <c r="R8" s="132" t="s">
        <v>1404</v>
      </c>
      <c r="S8" s="132" t="s">
        <v>1417</v>
      </c>
      <c r="T8" s="132" t="s">
        <v>818</v>
      </c>
      <c r="U8" s="132">
        <f>SUM(V8:W8)</f>
        <v>1200</v>
      </c>
      <c r="V8" s="392">
        <v>1200</v>
      </c>
      <c r="W8" s="132">
        <v>0</v>
      </c>
      <c r="X8" s="132" t="s">
        <v>1418</v>
      </c>
      <c r="Y8" s="145" t="s">
        <v>806</v>
      </c>
    </row>
    <row r="9" spans="1:25" ht="54.95" customHeight="1">
      <c r="A9" s="371">
        <v>5</v>
      </c>
      <c r="B9" s="129" t="s">
        <v>1390</v>
      </c>
      <c r="C9" s="179" t="s">
        <v>1419</v>
      </c>
      <c r="D9" s="368" t="s">
        <v>1420</v>
      </c>
      <c r="E9" s="368" t="s">
        <v>1421</v>
      </c>
      <c r="F9" s="132" t="s">
        <v>1422</v>
      </c>
      <c r="G9" s="277" t="s">
        <v>1423</v>
      </c>
      <c r="H9" s="132" t="s">
        <v>1424</v>
      </c>
      <c r="I9" s="132" t="s">
        <v>1425</v>
      </c>
      <c r="J9" s="556">
        <v>135</v>
      </c>
      <c r="K9" s="533">
        <v>0</v>
      </c>
      <c r="L9" s="534">
        <v>35</v>
      </c>
      <c r="M9" s="534">
        <v>0</v>
      </c>
      <c r="N9" s="533">
        <v>100</v>
      </c>
      <c r="O9" s="132" t="s">
        <v>143</v>
      </c>
      <c r="P9" s="132" t="s">
        <v>1426</v>
      </c>
      <c r="Q9" s="132" t="s">
        <v>1427</v>
      </c>
      <c r="R9" s="132" t="s">
        <v>463</v>
      </c>
      <c r="S9" s="132" t="s">
        <v>417</v>
      </c>
      <c r="T9" s="132" t="s">
        <v>430</v>
      </c>
      <c r="U9" s="132">
        <v>3.1</v>
      </c>
      <c r="V9" s="132">
        <v>3</v>
      </c>
      <c r="W9" s="132">
        <v>0.1</v>
      </c>
      <c r="X9" s="132" t="s">
        <v>1397</v>
      </c>
      <c r="Y9" s="145" t="s">
        <v>408</v>
      </c>
    </row>
    <row r="10" spans="1:25" ht="54.95" customHeight="1" thickBot="1">
      <c r="A10" s="128">
        <v>6</v>
      </c>
      <c r="B10" s="129" t="s">
        <v>879</v>
      </c>
      <c r="C10" s="179" t="s">
        <v>1391</v>
      </c>
      <c r="D10" s="368" t="s">
        <v>1428</v>
      </c>
      <c r="E10" s="368" t="s">
        <v>1429</v>
      </c>
      <c r="F10" s="132" t="s">
        <v>1073</v>
      </c>
      <c r="G10" s="277" t="s">
        <v>1430</v>
      </c>
      <c r="H10" s="132" t="s">
        <v>1431</v>
      </c>
      <c r="I10" s="132" t="s">
        <v>1432</v>
      </c>
      <c r="J10" s="556">
        <v>36</v>
      </c>
      <c r="K10" s="533">
        <v>0</v>
      </c>
      <c r="L10" s="534">
        <v>0</v>
      </c>
      <c r="M10" s="534">
        <v>35</v>
      </c>
      <c r="N10" s="533">
        <v>1</v>
      </c>
      <c r="O10" s="132" t="s">
        <v>487</v>
      </c>
      <c r="P10" s="132" t="s">
        <v>1433</v>
      </c>
      <c r="Q10" s="132" t="s">
        <v>815</v>
      </c>
      <c r="R10" s="132" t="s">
        <v>866</v>
      </c>
      <c r="S10" s="132" t="s">
        <v>788</v>
      </c>
      <c r="T10" s="132" t="s">
        <v>1434</v>
      </c>
      <c r="U10" s="132">
        <f>SUM(V10:W10)</f>
        <v>1</v>
      </c>
      <c r="V10" s="132">
        <v>1</v>
      </c>
      <c r="W10" s="132">
        <v>0</v>
      </c>
      <c r="X10" s="132" t="s">
        <v>580</v>
      </c>
      <c r="Y10" s="145" t="s">
        <v>806</v>
      </c>
    </row>
    <row r="11" spans="1:25" ht="54.95" customHeight="1">
      <c r="A11" s="371">
        <v>7</v>
      </c>
      <c r="B11" s="129" t="s">
        <v>1390</v>
      </c>
      <c r="C11" s="179" t="s">
        <v>1391</v>
      </c>
      <c r="D11" s="368" t="s">
        <v>1435</v>
      </c>
      <c r="E11" s="368" t="s">
        <v>822</v>
      </c>
      <c r="F11" s="132" t="s">
        <v>884</v>
      </c>
      <c r="G11" s="277" t="s">
        <v>1436</v>
      </c>
      <c r="H11" s="132" t="s">
        <v>1437</v>
      </c>
      <c r="I11" s="132" t="s">
        <v>813</v>
      </c>
      <c r="J11" s="556">
        <v>140</v>
      </c>
      <c r="K11" s="533">
        <v>0</v>
      </c>
      <c r="L11" s="534">
        <v>0</v>
      </c>
      <c r="M11" s="534">
        <v>140</v>
      </c>
      <c r="N11" s="533">
        <v>0</v>
      </c>
      <c r="O11" s="132" t="s">
        <v>784</v>
      </c>
      <c r="P11" s="132" t="s">
        <v>1403</v>
      </c>
      <c r="Q11" s="132" t="s">
        <v>815</v>
      </c>
      <c r="R11" s="132" t="s">
        <v>846</v>
      </c>
      <c r="S11" s="132" t="s">
        <v>788</v>
      </c>
      <c r="T11" s="132" t="s">
        <v>818</v>
      </c>
      <c r="U11" s="132">
        <f t="shared" ref="U11" si="0">SUM(V11:W11)</f>
        <v>30</v>
      </c>
      <c r="V11" s="132">
        <v>30</v>
      </c>
      <c r="W11" s="132">
        <v>0</v>
      </c>
      <c r="X11" s="132" t="s">
        <v>1422</v>
      </c>
      <c r="Y11" s="145" t="s">
        <v>806</v>
      </c>
    </row>
    <row r="12" spans="1:25" ht="80.099999999999994" customHeight="1" thickBot="1">
      <c r="A12" s="128">
        <v>8</v>
      </c>
      <c r="B12" s="129" t="s">
        <v>1390</v>
      </c>
      <c r="C12" s="179" t="s">
        <v>1391</v>
      </c>
      <c r="D12" s="368" t="s">
        <v>1438</v>
      </c>
      <c r="E12" s="368" t="s">
        <v>1439</v>
      </c>
      <c r="F12" s="132" t="s">
        <v>564</v>
      </c>
      <c r="G12" s="277" t="s">
        <v>1440</v>
      </c>
      <c r="H12" s="132" t="s">
        <v>1441</v>
      </c>
      <c r="I12" s="132" t="s">
        <v>1442</v>
      </c>
      <c r="J12" s="556">
        <v>35</v>
      </c>
      <c r="K12" s="533">
        <v>0</v>
      </c>
      <c r="L12" s="534">
        <v>35</v>
      </c>
      <c r="M12" s="534">
        <v>0</v>
      </c>
      <c r="N12" s="533">
        <v>0</v>
      </c>
      <c r="O12" s="132" t="s">
        <v>143</v>
      </c>
      <c r="P12" s="132" t="s">
        <v>1443</v>
      </c>
      <c r="Q12" s="132" t="s">
        <v>365</v>
      </c>
      <c r="R12" s="132" t="s">
        <v>489</v>
      </c>
      <c r="S12" s="132" t="s">
        <v>417</v>
      </c>
      <c r="T12" s="132" t="s">
        <v>1444</v>
      </c>
      <c r="U12" s="132">
        <v>3</v>
      </c>
      <c r="V12" s="132">
        <v>3</v>
      </c>
      <c r="W12" s="132">
        <v>0</v>
      </c>
      <c r="X12" s="132" t="s">
        <v>1422</v>
      </c>
      <c r="Y12" s="145" t="s">
        <v>408</v>
      </c>
    </row>
    <row r="13" spans="1:25" ht="38.25" customHeight="1">
      <c r="A13" s="371">
        <v>9</v>
      </c>
      <c r="B13" s="129" t="s">
        <v>1390</v>
      </c>
      <c r="C13" s="181" t="s">
        <v>1445</v>
      </c>
      <c r="D13" s="368" t="s">
        <v>1446</v>
      </c>
      <c r="E13" s="368" t="s">
        <v>1447</v>
      </c>
      <c r="F13" s="132" t="s">
        <v>564</v>
      </c>
      <c r="G13" s="277" t="s">
        <v>1448</v>
      </c>
      <c r="H13" s="132" t="s">
        <v>1449</v>
      </c>
      <c r="I13" s="132" t="s">
        <v>1450</v>
      </c>
      <c r="J13" s="556">
        <f>SUM(K13:M13)</f>
        <v>100</v>
      </c>
      <c r="K13" s="535">
        <v>0</v>
      </c>
      <c r="L13" s="536">
        <v>50</v>
      </c>
      <c r="M13" s="534">
        <v>50</v>
      </c>
      <c r="N13" s="533">
        <v>0</v>
      </c>
      <c r="O13" s="132" t="s">
        <v>854</v>
      </c>
      <c r="P13" s="132" t="s">
        <v>1451</v>
      </c>
      <c r="Q13" s="132" t="s">
        <v>815</v>
      </c>
      <c r="R13" s="132" t="s">
        <v>837</v>
      </c>
      <c r="S13" s="132" t="s">
        <v>788</v>
      </c>
      <c r="T13" s="132" t="s">
        <v>789</v>
      </c>
      <c r="U13" s="132">
        <f t="shared" ref="U13:U21" si="1">SUM(V13:W13)</f>
        <v>240</v>
      </c>
      <c r="V13" s="132">
        <v>200</v>
      </c>
      <c r="W13" s="132">
        <v>40</v>
      </c>
      <c r="X13" s="132" t="s">
        <v>1453</v>
      </c>
      <c r="Y13" s="145" t="s">
        <v>1454</v>
      </c>
    </row>
    <row r="14" spans="1:25" ht="38.25" customHeight="1" thickBot="1">
      <c r="A14" s="128">
        <v>10</v>
      </c>
      <c r="B14" s="129" t="s">
        <v>1390</v>
      </c>
      <c r="C14" s="181" t="s">
        <v>1455</v>
      </c>
      <c r="D14" s="368" t="s">
        <v>2028</v>
      </c>
      <c r="E14" s="368" t="s">
        <v>1456</v>
      </c>
      <c r="F14" s="132" t="s">
        <v>564</v>
      </c>
      <c r="G14" s="277" t="s">
        <v>1457</v>
      </c>
      <c r="H14" s="132" t="s">
        <v>1458</v>
      </c>
      <c r="I14" s="132" t="s">
        <v>1459</v>
      </c>
      <c r="J14" s="556">
        <f>SUM(K14:M14)</f>
        <v>200</v>
      </c>
      <c r="K14" s="535">
        <v>44</v>
      </c>
      <c r="L14" s="536">
        <v>44</v>
      </c>
      <c r="M14" s="534">
        <v>112</v>
      </c>
      <c r="N14" s="533">
        <v>0</v>
      </c>
      <c r="O14" s="132" t="s">
        <v>1460</v>
      </c>
      <c r="P14" s="132" t="s">
        <v>1461</v>
      </c>
      <c r="Q14" s="132" t="s">
        <v>1462</v>
      </c>
      <c r="R14" s="132" t="s">
        <v>1463</v>
      </c>
      <c r="S14" s="132" t="s">
        <v>1464</v>
      </c>
      <c r="T14" s="132" t="s">
        <v>1465</v>
      </c>
      <c r="U14" s="132">
        <f t="shared" si="1"/>
        <v>300</v>
      </c>
      <c r="V14" s="132">
        <v>250</v>
      </c>
      <c r="W14" s="132">
        <v>50</v>
      </c>
      <c r="X14" s="132" t="s">
        <v>1453</v>
      </c>
      <c r="Y14" s="145" t="s">
        <v>1454</v>
      </c>
    </row>
    <row r="15" spans="1:25" ht="38.25" customHeight="1">
      <c r="A15" s="371">
        <v>11</v>
      </c>
      <c r="B15" s="129" t="s">
        <v>1390</v>
      </c>
      <c r="C15" s="181" t="s">
        <v>1455</v>
      </c>
      <c r="D15" s="368" t="s">
        <v>1466</v>
      </c>
      <c r="E15" s="368" t="s">
        <v>1467</v>
      </c>
      <c r="F15" s="132" t="s">
        <v>883</v>
      </c>
      <c r="G15" s="277" t="s">
        <v>1468</v>
      </c>
      <c r="H15" s="132" t="s">
        <v>1469</v>
      </c>
      <c r="I15" s="132" t="s">
        <v>1470</v>
      </c>
      <c r="J15" s="556">
        <f>SUM(K15:M15)</f>
        <v>550</v>
      </c>
      <c r="K15" s="535">
        <v>0</v>
      </c>
      <c r="L15" s="536">
        <v>0</v>
      </c>
      <c r="M15" s="534">
        <v>550</v>
      </c>
      <c r="N15" s="533">
        <v>0</v>
      </c>
      <c r="O15" s="132" t="s">
        <v>223</v>
      </c>
      <c r="P15" s="132" t="s">
        <v>1471</v>
      </c>
      <c r="Q15" s="132" t="s">
        <v>1473</v>
      </c>
      <c r="R15" s="132" t="s">
        <v>1474</v>
      </c>
      <c r="S15" s="132" t="s">
        <v>1464</v>
      </c>
      <c r="T15" s="132" t="s">
        <v>1476</v>
      </c>
      <c r="U15" s="132">
        <f t="shared" si="1"/>
        <v>57</v>
      </c>
      <c r="V15" s="132">
        <v>54</v>
      </c>
      <c r="W15" s="132">
        <v>3</v>
      </c>
      <c r="X15" s="132" t="s">
        <v>1477</v>
      </c>
      <c r="Y15" s="145" t="s">
        <v>1454</v>
      </c>
    </row>
    <row r="16" spans="1:25" ht="38.25" customHeight="1" thickBot="1">
      <c r="A16" s="128">
        <v>12</v>
      </c>
      <c r="B16" s="129" t="s">
        <v>1390</v>
      </c>
      <c r="C16" s="181" t="s">
        <v>1455</v>
      </c>
      <c r="D16" s="368" t="s">
        <v>1478</v>
      </c>
      <c r="E16" s="368" t="s">
        <v>1479</v>
      </c>
      <c r="F16" s="132" t="s">
        <v>564</v>
      </c>
      <c r="G16" s="277" t="s">
        <v>1480</v>
      </c>
      <c r="H16" s="132" t="s">
        <v>1481</v>
      </c>
      <c r="I16" s="132">
        <v>2004</v>
      </c>
      <c r="J16" s="556">
        <v>20</v>
      </c>
      <c r="K16" s="535">
        <v>0</v>
      </c>
      <c r="L16" s="536">
        <v>0</v>
      </c>
      <c r="M16" s="534">
        <v>20</v>
      </c>
      <c r="N16" s="533">
        <v>0</v>
      </c>
      <c r="O16" s="132" t="s">
        <v>1482</v>
      </c>
      <c r="P16" s="132" t="s">
        <v>1483</v>
      </c>
      <c r="Q16" s="132" t="s">
        <v>1462</v>
      </c>
      <c r="R16" s="132" t="s">
        <v>1484</v>
      </c>
      <c r="S16" s="132" t="s">
        <v>1464</v>
      </c>
      <c r="T16" s="132" t="s">
        <v>1465</v>
      </c>
      <c r="U16" s="132">
        <f t="shared" si="1"/>
        <v>0</v>
      </c>
      <c r="V16" s="132">
        <v>0</v>
      </c>
      <c r="W16" s="132">
        <v>0</v>
      </c>
      <c r="X16" s="132" t="s">
        <v>1485</v>
      </c>
      <c r="Y16" s="145" t="s">
        <v>1454</v>
      </c>
    </row>
    <row r="17" spans="1:25" ht="38.25" customHeight="1">
      <c r="A17" s="371">
        <v>13</v>
      </c>
      <c r="B17" s="129" t="s">
        <v>1390</v>
      </c>
      <c r="C17" s="181" t="s">
        <v>1455</v>
      </c>
      <c r="D17" s="368" t="s">
        <v>1486</v>
      </c>
      <c r="E17" s="368" t="s">
        <v>1479</v>
      </c>
      <c r="F17" s="132" t="s">
        <v>564</v>
      </c>
      <c r="G17" s="277" t="s">
        <v>1487</v>
      </c>
      <c r="H17" s="132" t="s">
        <v>1488</v>
      </c>
      <c r="I17" s="132" t="s">
        <v>1489</v>
      </c>
      <c r="J17" s="556">
        <f t="shared" ref="J17:J21" si="2">SUM(K17:M17)</f>
        <v>25</v>
      </c>
      <c r="K17" s="535">
        <v>0</v>
      </c>
      <c r="L17" s="536">
        <v>7.5</v>
      </c>
      <c r="M17" s="534">
        <v>17.5</v>
      </c>
      <c r="N17" s="533">
        <v>0</v>
      </c>
      <c r="O17" s="132" t="s">
        <v>1460</v>
      </c>
      <c r="P17" s="132" t="s">
        <v>1490</v>
      </c>
      <c r="Q17" s="132" t="s">
        <v>1462</v>
      </c>
      <c r="R17" s="132" t="s">
        <v>1474</v>
      </c>
      <c r="S17" s="132" t="s">
        <v>1464</v>
      </c>
      <c r="T17" s="132" t="s">
        <v>1465</v>
      </c>
      <c r="U17" s="132">
        <f t="shared" si="1"/>
        <v>3</v>
      </c>
      <c r="V17" s="132">
        <v>3</v>
      </c>
      <c r="W17" s="132">
        <v>0</v>
      </c>
      <c r="X17" s="132" t="s">
        <v>1485</v>
      </c>
      <c r="Y17" s="145" t="s">
        <v>1454</v>
      </c>
    </row>
    <row r="18" spans="1:25" ht="38.25" customHeight="1" thickBot="1">
      <c r="A18" s="128">
        <v>14</v>
      </c>
      <c r="B18" s="129" t="s">
        <v>1390</v>
      </c>
      <c r="C18" s="181" t="s">
        <v>1455</v>
      </c>
      <c r="D18" s="368" t="s">
        <v>1491</v>
      </c>
      <c r="E18" s="368" t="s">
        <v>1492</v>
      </c>
      <c r="F18" s="132" t="s">
        <v>564</v>
      </c>
      <c r="G18" s="277" t="s">
        <v>1493</v>
      </c>
      <c r="H18" s="132" t="s">
        <v>1458</v>
      </c>
      <c r="I18" s="132" t="s">
        <v>1494</v>
      </c>
      <c r="J18" s="556">
        <f t="shared" si="2"/>
        <v>100</v>
      </c>
      <c r="K18" s="535">
        <v>0</v>
      </c>
      <c r="L18" s="536">
        <v>0</v>
      </c>
      <c r="M18" s="534">
        <v>100</v>
      </c>
      <c r="N18" s="533">
        <v>0</v>
      </c>
      <c r="O18" s="132" t="s">
        <v>1482</v>
      </c>
      <c r="P18" s="132" t="s">
        <v>1495</v>
      </c>
      <c r="Q18" s="132" t="s">
        <v>1462</v>
      </c>
      <c r="R18" s="132" t="s">
        <v>1463</v>
      </c>
      <c r="S18" s="132" t="s">
        <v>1464</v>
      </c>
      <c r="T18" s="132" t="s">
        <v>1465</v>
      </c>
      <c r="U18" s="132">
        <f t="shared" si="1"/>
        <v>0</v>
      </c>
      <c r="V18" s="132">
        <v>0</v>
      </c>
      <c r="W18" s="132">
        <v>0</v>
      </c>
      <c r="X18" s="132" t="s">
        <v>1496</v>
      </c>
      <c r="Y18" s="145" t="s">
        <v>1454</v>
      </c>
    </row>
    <row r="19" spans="1:25" ht="38.25" customHeight="1">
      <c r="A19" s="371">
        <v>15</v>
      </c>
      <c r="B19" s="129" t="s">
        <v>1390</v>
      </c>
      <c r="C19" s="181" t="s">
        <v>1455</v>
      </c>
      <c r="D19" s="368" t="s">
        <v>1497</v>
      </c>
      <c r="E19" s="368" t="s">
        <v>629</v>
      </c>
      <c r="F19" s="132" t="s">
        <v>564</v>
      </c>
      <c r="G19" s="277" t="s">
        <v>1498</v>
      </c>
      <c r="H19" s="132" t="s">
        <v>1499</v>
      </c>
      <c r="I19" s="132" t="s">
        <v>1500</v>
      </c>
      <c r="J19" s="556">
        <f t="shared" si="2"/>
        <v>20</v>
      </c>
      <c r="K19" s="535">
        <v>0</v>
      </c>
      <c r="L19" s="536">
        <v>0</v>
      </c>
      <c r="M19" s="534">
        <v>20</v>
      </c>
      <c r="N19" s="533">
        <v>0</v>
      </c>
      <c r="O19" s="132" t="s">
        <v>1501</v>
      </c>
      <c r="P19" s="132" t="s">
        <v>1502</v>
      </c>
      <c r="Q19" s="132" t="s">
        <v>1462</v>
      </c>
      <c r="R19" s="132" t="s">
        <v>1484</v>
      </c>
      <c r="S19" s="132" t="s">
        <v>1464</v>
      </c>
      <c r="T19" s="132" t="s">
        <v>1465</v>
      </c>
      <c r="U19" s="132">
        <f t="shared" si="1"/>
        <v>1</v>
      </c>
      <c r="V19" s="132">
        <v>1</v>
      </c>
      <c r="W19" s="132">
        <v>0</v>
      </c>
      <c r="X19" s="132" t="s">
        <v>1503</v>
      </c>
      <c r="Y19" s="145" t="s">
        <v>1454</v>
      </c>
    </row>
    <row r="20" spans="1:25" ht="38.25" customHeight="1" thickBot="1">
      <c r="A20" s="128">
        <v>16</v>
      </c>
      <c r="B20" s="129" t="s">
        <v>1390</v>
      </c>
      <c r="C20" s="181" t="s">
        <v>1455</v>
      </c>
      <c r="D20" s="368" t="s">
        <v>1504</v>
      </c>
      <c r="E20" s="368" t="s">
        <v>1505</v>
      </c>
      <c r="F20" s="132" t="s">
        <v>2029</v>
      </c>
      <c r="G20" s="277" t="s">
        <v>1506</v>
      </c>
      <c r="H20" s="132" t="s">
        <v>1507</v>
      </c>
      <c r="I20" s="132" t="s">
        <v>1508</v>
      </c>
      <c r="J20" s="556">
        <f t="shared" si="2"/>
        <v>2200</v>
      </c>
      <c r="K20" s="535">
        <v>0</v>
      </c>
      <c r="L20" s="536">
        <v>0</v>
      </c>
      <c r="M20" s="534">
        <v>2200</v>
      </c>
      <c r="N20" s="533">
        <v>0</v>
      </c>
      <c r="O20" s="132" t="s">
        <v>1460</v>
      </c>
      <c r="P20" s="132" t="s">
        <v>1509</v>
      </c>
      <c r="Q20" s="132" t="s">
        <v>1462</v>
      </c>
      <c r="R20" s="132" t="s">
        <v>1510</v>
      </c>
      <c r="S20" s="132" t="s">
        <v>1464</v>
      </c>
      <c r="T20" s="132" t="s">
        <v>1476</v>
      </c>
      <c r="U20" s="132">
        <f t="shared" si="1"/>
        <v>1698</v>
      </c>
      <c r="V20" s="132">
        <v>1687</v>
      </c>
      <c r="W20" s="132">
        <v>11</v>
      </c>
      <c r="X20" s="132" t="s">
        <v>1496</v>
      </c>
      <c r="Y20" s="145" t="s">
        <v>1454</v>
      </c>
    </row>
    <row r="21" spans="1:25" ht="38.25" customHeight="1">
      <c r="A21" s="371">
        <v>17</v>
      </c>
      <c r="B21" s="129" t="s">
        <v>1390</v>
      </c>
      <c r="C21" s="181" t="s">
        <v>1455</v>
      </c>
      <c r="D21" s="368" t="s">
        <v>1511</v>
      </c>
      <c r="E21" s="368" t="s">
        <v>1512</v>
      </c>
      <c r="F21" s="132" t="s">
        <v>564</v>
      </c>
      <c r="G21" s="277" t="s">
        <v>1513</v>
      </c>
      <c r="H21" s="132" t="s">
        <v>1458</v>
      </c>
      <c r="I21" s="132" t="s">
        <v>1494</v>
      </c>
      <c r="J21" s="556">
        <f t="shared" si="2"/>
        <v>250</v>
      </c>
      <c r="K21" s="535">
        <v>0</v>
      </c>
      <c r="L21" s="536">
        <v>0</v>
      </c>
      <c r="M21" s="534">
        <v>250</v>
      </c>
      <c r="N21" s="533">
        <v>0</v>
      </c>
      <c r="O21" s="132" t="s">
        <v>1482</v>
      </c>
      <c r="P21" s="132" t="s">
        <v>1514</v>
      </c>
      <c r="Q21" s="132" t="s">
        <v>1462</v>
      </c>
      <c r="R21" s="132" t="s">
        <v>1463</v>
      </c>
      <c r="S21" s="132" t="s">
        <v>1464</v>
      </c>
      <c r="T21" s="132" t="s">
        <v>1465</v>
      </c>
      <c r="U21" s="132">
        <f t="shared" si="1"/>
        <v>200</v>
      </c>
      <c r="V21" s="132">
        <v>200</v>
      </c>
      <c r="W21" s="132">
        <v>0</v>
      </c>
      <c r="X21" s="132" t="s">
        <v>1496</v>
      </c>
      <c r="Y21" s="145" t="s">
        <v>1454</v>
      </c>
    </row>
    <row r="22" spans="1:25" ht="41.25" customHeight="1" thickBot="1">
      <c r="A22" s="128">
        <v>18</v>
      </c>
      <c r="B22" s="129" t="s">
        <v>1390</v>
      </c>
      <c r="C22" s="191" t="s">
        <v>1515</v>
      </c>
      <c r="D22" s="368" t="s">
        <v>1516</v>
      </c>
      <c r="E22" s="368" t="s">
        <v>1517</v>
      </c>
      <c r="F22" s="132" t="s">
        <v>1463</v>
      </c>
      <c r="G22" s="277" t="s">
        <v>1518</v>
      </c>
      <c r="H22" s="132" t="s">
        <v>1519</v>
      </c>
      <c r="I22" s="132" t="s">
        <v>1520</v>
      </c>
      <c r="J22" s="556">
        <v>31.5</v>
      </c>
      <c r="K22" s="533">
        <v>0</v>
      </c>
      <c r="L22" s="534">
        <v>15</v>
      </c>
      <c r="M22" s="534">
        <v>0</v>
      </c>
      <c r="N22" s="533">
        <v>16.5</v>
      </c>
      <c r="O22" s="132" t="s">
        <v>143</v>
      </c>
      <c r="P22" s="132" t="s">
        <v>1521</v>
      </c>
      <c r="Q22" s="132" t="s">
        <v>1462</v>
      </c>
      <c r="R22" s="132" t="s">
        <v>1474</v>
      </c>
      <c r="S22" s="132" t="s">
        <v>1463</v>
      </c>
      <c r="T22" s="132" t="s">
        <v>1522</v>
      </c>
      <c r="U22" s="132">
        <f>SUM(V22:W22)</f>
        <v>10</v>
      </c>
      <c r="V22" s="132">
        <v>10</v>
      </c>
      <c r="W22" s="132">
        <v>0</v>
      </c>
      <c r="X22" s="132" t="s">
        <v>1523</v>
      </c>
      <c r="Y22" s="132" t="s">
        <v>1454</v>
      </c>
    </row>
    <row r="23" spans="1:25" ht="48.75" customHeight="1">
      <c r="A23" s="371">
        <v>19</v>
      </c>
      <c r="B23" s="129" t="s">
        <v>1390</v>
      </c>
      <c r="C23" s="191" t="s">
        <v>1515</v>
      </c>
      <c r="D23" s="368" t="s">
        <v>1524</v>
      </c>
      <c r="E23" s="368" t="s">
        <v>1525</v>
      </c>
      <c r="F23" s="132" t="s">
        <v>1526</v>
      </c>
      <c r="G23" s="277" t="s">
        <v>1527</v>
      </c>
      <c r="H23" s="132" t="s">
        <v>1528</v>
      </c>
      <c r="I23" s="132" t="s">
        <v>1529</v>
      </c>
      <c r="J23" s="556">
        <v>2820</v>
      </c>
      <c r="K23" s="533">
        <v>0</v>
      </c>
      <c r="L23" s="534">
        <v>0</v>
      </c>
      <c r="M23" s="534">
        <v>2220</v>
      </c>
      <c r="N23" s="533">
        <v>600</v>
      </c>
      <c r="O23" s="132" t="s">
        <v>231</v>
      </c>
      <c r="P23" s="132" t="s">
        <v>1530</v>
      </c>
      <c r="Q23" s="132" t="s">
        <v>1462</v>
      </c>
      <c r="R23" s="132" t="s">
        <v>1531</v>
      </c>
      <c r="S23" s="132" t="s">
        <v>1532</v>
      </c>
      <c r="T23" s="132" t="s">
        <v>1522</v>
      </c>
      <c r="U23" s="392">
        <v>3995</v>
      </c>
      <c r="V23" s="392">
        <v>3556</v>
      </c>
      <c r="W23" s="132">
        <v>439</v>
      </c>
      <c r="X23" s="132" t="s">
        <v>1533</v>
      </c>
      <c r="Y23" s="132" t="s">
        <v>2815</v>
      </c>
    </row>
    <row r="24" spans="1:25" ht="38.25" customHeight="1" thickBot="1">
      <c r="A24" s="128">
        <v>20</v>
      </c>
      <c r="B24" s="129" t="s">
        <v>1390</v>
      </c>
      <c r="C24" s="191" t="s">
        <v>1515</v>
      </c>
      <c r="D24" s="368" t="s">
        <v>1535</v>
      </c>
      <c r="E24" s="368" t="s">
        <v>1536</v>
      </c>
      <c r="F24" s="132" t="s">
        <v>1537</v>
      </c>
      <c r="G24" s="393" t="s">
        <v>1538</v>
      </c>
      <c r="H24" s="132" t="s">
        <v>1539</v>
      </c>
      <c r="I24" s="132" t="s">
        <v>1540</v>
      </c>
      <c r="J24" s="556" t="s">
        <v>1541</v>
      </c>
      <c r="K24" s="533">
        <v>0</v>
      </c>
      <c r="L24" s="534">
        <v>0</v>
      </c>
      <c r="M24" s="534">
        <v>0</v>
      </c>
      <c r="N24" s="533">
        <v>0</v>
      </c>
      <c r="O24" s="132" t="s">
        <v>300</v>
      </c>
      <c r="P24" s="132" t="s">
        <v>1542</v>
      </c>
      <c r="Q24" s="132" t="s">
        <v>1462</v>
      </c>
      <c r="R24" s="132" t="s">
        <v>1474</v>
      </c>
      <c r="S24" s="132" t="s">
        <v>1463</v>
      </c>
      <c r="T24" s="132" t="s">
        <v>1522</v>
      </c>
      <c r="U24" s="132">
        <v>100</v>
      </c>
      <c r="V24" s="132">
        <v>98</v>
      </c>
      <c r="W24" s="132">
        <v>2</v>
      </c>
      <c r="X24" s="132" t="s">
        <v>1543</v>
      </c>
      <c r="Y24" s="132" t="s">
        <v>1454</v>
      </c>
    </row>
    <row r="25" spans="1:25" ht="42.75" customHeight="1">
      <c r="A25" s="371">
        <v>21</v>
      </c>
      <c r="B25" s="129" t="s">
        <v>1390</v>
      </c>
      <c r="C25" s="191" t="s">
        <v>1515</v>
      </c>
      <c r="D25" s="369" t="s">
        <v>1544</v>
      </c>
      <c r="E25" s="368" t="s">
        <v>1545</v>
      </c>
      <c r="F25" s="132" t="s">
        <v>564</v>
      </c>
      <c r="G25" s="277" t="s">
        <v>1546</v>
      </c>
      <c r="H25" s="132" t="s">
        <v>1547</v>
      </c>
      <c r="I25" s="132" t="s">
        <v>1520</v>
      </c>
      <c r="J25" s="556" t="s">
        <v>1541</v>
      </c>
      <c r="K25" s="533">
        <v>0</v>
      </c>
      <c r="L25" s="534">
        <v>0</v>
      </c>
      <c r="M25" s="534">
        <v>0</v>
      </c>
      <c r="N25" s="533">
        <v>0</v>
      </c>
      <c r="O25" s="132" t="s">
        <v>143</v>
      </c>
      <c r="P25" s="132" t="s">
        <v>1548</v>
      </c>
      <c r="Q25" s="132" t="s">
        <v>1462</v>
      </c>
      <c r="R25" s="132" t="s">
        <v>1474</v>
      </c>
      <c r="S25" s="132" t="s">
        <v>1463</v>
      </c>
      <c r="T25" s="132" t="s">
        <v>1522</v>
      </c>
      <c r="U25" s="132">
        <f t="shared" ref="U25:U27" si="3">SUM(V25:W25)</f>
        <v>10</v>
      </c>
      <c r="V25" s="132">
        <v>10</v>
      </c>
      <c r="W25" s="132">
        <v>0</v>
      </c>
      <c r="X25" s="132" t="s">
        <v>1523</v>
      </c>
      <c r="Y25" s="132" t="s">
        <v>1454</v>
      </c>
    </row>
    <row r="26" spans="1:25" ht="38.25" customHeight="1" thickBot="1">
      <c r="A26" s="128">
        <v>22</v>
      </c>
      <c r="B26" s="129" t="s">
        <v>1390</v>
      </c>
      <c r="C26" s="191" t="s">
        <v>1515</v>
      </c>
      <c r="D26" s="369" t="s">
        <v>1549</v>
      </c>
      <c r="E26" s="368" t="s">
        <v>1545</v>
      </c>
      <c r="F26" s="132" t="s">
        <v>1550</v>
      </c>
      <c r="G26" s="277" t="s">
        <v>1551</v>
      </c>
      <c r="H26" s="132" t="s">
        <v>1552</v>
      </c>
      <c r="I26" s="132" t="s">
        <v>1553</v>
      </c>
      <c r="J26" s="556" t="s">
        <v>1541</v>
      </c>
      <c r="K26" s="533">
        <v>0</v>
      </c>
      <c r="L26" s="534">
        <v>0</v>
      </c>
      <c r="M26" s="534">
        <v>0</v>
      </c>
      <c r="N26" s="533">
        <v>0</v>
      </c>
      <c r="O26" s="132" t="s">
        <v>300</v>
      </c>
      <c r="P26" s="132" t="s">
        <v>1554</v>
      </c>
      <c r="Q26" s="132" t="s">
        <v>1462</v>
      </c>
      <c r="R26" s="132" t="s">
        <v>1474</v>
      </c>
      <c r="S26" s="132" t="s">
        <v>1463</v>
      </c>
      <c r="T26" s="132" t="s">
        <v>1522</v>
      </c>
      <c r="U26" s="132">
        <f t="shared" si="3"/>
        <v>10</v>
      </c>
      <c r="V26" s="132">
        <v>10</v>
      </c>
      <c r="W26" s="132">
        <v>0</v>
      </c>
      <c r="X26" s="132" t="s">
        <v>1555</v>
      </c>
      <c r="Y26" s="132" t="s">
        <v>1454</v>
      </c>
    </row>
    <row r="27" spans="1:25" ht="38.25" customHeight="1">
      <c r="A27" s="371">
        <v>23</v>
      </c>
      <c r="B27" s="129" t="s">
        <v>1390</v>
      </c>
      <c r="C27" s="191" t="s">
        <v>1515</v>
      </c>
      <c r="D27" s="368" t="s">
        <v>1556</v>
      </c>
      <c r="E27" s="368" t="s">
        <v>1557</v>
      </c>
      <c r="F27" s="132" t="s">
        <v>1558</v>
      </c>
      <c r="G27" s="277" t="s">
        <v>1559</v>
      </c>
      <c r="H27" s="132" t="s">
        <v>1560</v>
      </c>
      <c r="I27" s="132" t="s">
        <v>1562</v>
      </c>
      <c r="J27" s="556" t="s">
        <v>1541</v>
      </c>
      <c r="K27" s="533">
        <v>0</v>
      </c>
      <c r="L27" s="534">
        <v>0</v>
      </c>
      <c r="M27" s="534">
        <v>0</v>
      </c>
      <c r="N27" s="533">
        <v>0</v>
      </c>
      <c r="O27" s="132" t="s">
        <v>143</v>
      </c>
      <c r="P27" s="132" t="s">
        <v>1563</v>
      </c>
      <c r="Q27" s="132" t="s">
        <v>1462</v>
      </c>
      <c r="R27" s="132" t="s">
        <v>1564</v>
      </c>
      <c r="S27" s="132" t="s">
        <v>1463</v>
      </c>
      <c r="T27" s="132" t="s">
        <v>1522</v>
      </c>
      <c r="U27" s="132">
        <f t="shared" si="3"/>
        <v>80</v>
      </c>
      <c r="V27" s="132">
        <v>80</v>
      </c>
      <c r="W27" s="132">
        <v>0</v>
      </c>
      <c r="X27" s="132" t="s">
        <v>1533</v>
      </c>
      <c r="Y27" s="132" t="s">
        <v>1454</v>
      </c>
    </row>
    <row r="28" spans="1:25" ht="38.25" customHeight="1" thickBot="1">
      <c r="A28" s="128">
        <v>24</v>
      </c>
      <c r="B28" s="129" t="s">
        <v>1390</v>
      </c>
      <c r="C28" s="191" t="s">
        <v>1515</v>
      </c>
      <c r="D28" s="368" t="s">
        <v>1565</v>
      </c>
      <c r="E28" s="368" t="s">
        <v>1566</v>
      </c>
      <c r="F28" s="132" t="s">
        <v>564</v>
      </c>
      <c r="G28" s="277" t="s">
        <v>1567</v>
      </c>
      <c r="H28" s="132" t="s">
        <v>1568</v>
      </c>
      <c r="I28" s="132" t="s">
        <v>1569</v>
      </c>
      <c r="J28" s="556" t="s">
        <v>1570</v>
      </c>
      <c r="K28" s="533">
        <v>0</v>
      </c>
      <c r="L28" s="534">
        <v>0</v>
      </c>
      <c r="M28" s="534">
        <v>0</v>
      </c>
      <c r="N28" s="533">
        <v>0</v>
      </c>
      <c r="O28" s="132" t="s">
        <v>143</v>
      </c>
      <c r="P28" s="132" t="s">
        <v>1571</v>
      </c>
      <c r="Q28" s="132" t="s">
        <v>1462</v>
      </c>
      <c r="R28" s="132" t="s">
        <v>1474</v>
      </c>
      <c r="S28" s="132" t="s">
        <v>1463</v>
      </c>
      <c r="T28" s="132" t="s">
        <v>1522</v>
      </c>
      <c r="U28" s="132">
        <v>30</v>
      </c>
      <c r="V28" s="132">
        <v>20</v>
      </c>
      <c r="W28" s="132">
        <v>0</v>
      </c>
      <c r="X28" s="132" t="s">
        <v>1572</v>
      </c>
      <c r="Y28" s="132" t="s">
        <v>1454</v>
      </c>
    </row>
    <row r="29" spans="1:25" ht="38.25" customHeight="1">
      <c r="A29" s="371">
        <v>25</v>
      </c>
      <c r="B29" s="129" t="s">
        <v>1390</v>
      </c>
      <c r="C29" s="191" t="s">
        <v>1515</v>
      </c>
      <c r="D29" s="368" t="s">
        <v>1573</v>
      </c>
      <c r="E29" s="368" t="s">
        <v>1574</v>
      </c>
      <c r="F29" s="132" t="s">
        <v>1526</v>
      </c>
      <c r="G29" s="277" t="s">
        <v>1575</v>
      </c>
      <c r="H29" s="132" t="s">
        <v>1576</v>
      </c>
      <c r="I29" s="132" t="s">
        <v>1494</v>
      </c>
      <c r="J29" s="556" t="s">
        <v>1541</v>
      </c>
      <c r="K29" s="533">
        <v>0</v>
      </c>
      <c r="L29" s="534">
        <v>0</v>
      </c>
      <c r="M29" s="534">
        <v>0</v>
      </c>
      <c r="N29" s="533">
        <v>0</v>
      </c>
      <c r="O29" s="132" t="s">
        <v>231</v>
      </c>
      <c r="P29" s="132" t="s">
        <v>1577</v>
      </c>
      <c r="Q29" s="132" t="s">
        <v>1462</v>
      </c>
      <c r="R29" s="132" t="s">
        <v>1541</v>
      </c>
      <c r="S29" s="132" t="s">
        <v>1463</v>
      </c>
      <c r="T29" s="132" t="s">
        <v>1522</v>
      </c>
      <c r="U29" s="132">
        <f t="shared" ref="U29" si="4">SUM(V29:W29)</f>
        <v>0</v>
      </c>
      <c r="V29" s="132">
        <v>0</v>
      </c>
      <c r="W29" s="132">
        <v>0</v>
      </c>
      <c r="X29" s="132" t="s">
        <v>1533</v>
      </c>
      <c r="Y29" s="132" t="s">
        <v>1454</v>
      </c>
    </row>
    <row r="30" spans="1:25" ht="57.75" customHeight="1" thickBot="1">
      <c r="A30" s="128">
        <v>26</v>
      </c>
      <c r="B30" s="129" t="s">
        <v>1578</v>
      </c>
      <c r="C30" s="191" t="s">
        <v>1579</v>
      </c>
      <c r="D30" s="368" t="s">
        <v>1580</v>
      </c>
      <c r="E30" s="368" t="s">
        <v>1581</v>
      </c>
      <c r="F30" s="132" t="s">
        <v>884</v>
      </c>
      <c r="G30" s="277" t="s">
        <v>1582</v>
      </c>
      <c r="H30" s="132" t="s">
        <v>1583</v>
      </c>
      <c r="I30" s="283" t="s">
        <v>1584</v>
      </c>
      <c r="J30" s="556">
        <v>1200</v>
      </c>
      <c r="K30" s="533">
        <v>0</v>
      </c>
      <c r="L30" s="534">
        <v>0</v>
      </c>
      <c r="M30" s="534">
        <v>1200</v>
      </c>
      <c r="N30" s="533">
        <v>0</v>
      </c>
      <c r="O30" s="132" t="s">
        <v>1585</v>
      </c>
      <c r="P30" s="132" t="s">
        <v>1586</v>
      </c>
      <c r="Q30" s="132" t="s">
        <v>1462</v>
      </c>
      <c r="R30" s="132" t="s">
        <v>1587</v>
      </c>
      <c r="S30" s="132" t="s">
        <v>1588</v>
      </c>
      <c r="T30" s="132" t="s">
        <v>387</v>
      </c>
      <c r="U30" s="132">
        <f>SUM(V30:W30)</f>
        <v>7</v>
      </c>
      <c r="V30" s="132">
        <v>7</v>
      </c>
      <c r="W30" s="132">
        <v>0</v>
      </c>
      <c r="X30" s="132" t="s">
        <v>1589</v>
      </c>
      <c r="Y30" s="145" t="s">
        <v>1454</v>
      </c>
    </row>
    <row r="31" spans="1:25" ht="60.75" customHeight="1">
      <c r="A31" s="371">
        <v>27</v>
      </c>
      <c r="B31" s="129" t="s">
        <v>1578</v>
      </c>
      <c r="C31" s="191" t="s">
        <v>1579</v>
      </c>
      <c r="D31" s="368" t="s">
        <v>1590</v>
      </c>
      <c r="E31" s="368" t="s">
        <v>1591</v>
      </c>
      <c r="F31" s="132" t="s">
        <v>884</v>
      </c>
      <c r="G31" s="277" t="s">
        <v>1592</v>
      </c>
      <c r="H31" s="132" t="s">
        <v>1583</v>
      </c>
      <c r="I31" s="283" t="s">
        <v>1594</v>
      </c>
      <c r="J31" s="556">
        <v>180</v>
      </c>
      <c r="K31" s="533">
        <v>0</v>
      </c>
      <c r="L31" s="534">
        <v>0</v>
      </c>
      <c r="M31" s="534">
        <v>180</v>
      </c>
      <c r="N31" s="533">
        <v>0</v>
      </c>
      <c r="O31" s="132" t="s">
        <v>1595</v>
      </c>
      <c r="P31" s="132" t="s">
        <v>1596</v>
      </c>
      <c r="Q31" s="132" t="s">
        <v>1462</v>
      </c>
      <c r="R31" s="132" t="s">
        <v>1587</v>
      </c>
      <c r="S31" s="132" t="s">
        <v>1588</v>
      </c>
      <c r="T31" s="132" t="s">
        <v>387</v>
      </c>
      <c r="U31" s="392">
        <f>SUM(V31:W31)</f>
        <v>5</v>
      </c>
      <c r="V31" s="392">
        <v>5</v>
      </c>
      <c r="W31" s="132">
        <v>0</v>
      </c>
      <c r="X31" s="132" t="s">
        <v>1597</v>
      </c>
      <c r="Y31" s="145" t="s">
        <v>1454</v>
      </c>
    </row>
    <row r="32" spans="1:25" ht="60.75" customHeight="1" thickBot="1">
      <c r="A32" s="128">
        <v>28</v>
      </c>
      <c r="B32" s="129" t="s">
        <v>1578</v>
      </c>
      <c r="C32" s="191" t="s">
        <v>1579</v>
      </c>
      <c r="D32" s="368" t="s">
        <v>1598</v>
      </c>
      <c r="E32" s="368" t="s">
        <v>1599</v>
      </c>
      <c r="F32" s="132" t="s">
        <v>884</v>
      </c>
      <c r="G32" s="277" t="s">
        <v>1600</v>
      </c>
      <c r="H32" s="132" t="s">
        <v>1583</v>
      </c>
      <c r="I32" s="283" t="s">
        <v>1594</v>
      </c>
      <c r="J32" s="556">
        <v>200</v>
      </c>
      <c r="K32" s="533">
        <v>0</v>
      </c>
      <c r="L32" s="534">
        <v>0</v>
      </c>
      <c r="M32" s="534">
        <v>200</v>
      </c>
      <c r="N32" s="533">
        <v>0</v>
      </c>
      <c r="O32" s="132" t="s">
        <v>1601</v>
      </c>
      <c r="P32" s="132" t="s">
        <v>1602</v>
      </c>
      <c r="Q32" s="132" t="s">
        <v>1462</v>
      </c>
      <c r="R32" s="132" t="s">
        <v>1587</v>
      </c>
      <c r="S32" s="132" t="s">
        <v>1588</v>
      </c>
      <c r="T32" s="132" t="s">
        <v>387</v>
      </c>
      <c r="U32" s="132">
        <f t="shared" ref="U32" si="5">SUM(V32:W32)</f>
        <v>20</v>
      </c>
      <c r="V32" s="132">
        <v>20</v>
      </c>
      <c r="W32" s="132">
        <v>0</v>
      </c>
      <c r="X32" s="132" t="s">
        <v>1602</v>
      </c>
      <c r="Y32" s="145" t="s">
        <v>1454</v>
      </c>
    </row>
    <row r="33" spans="1:25" ht="58.5" customHeight="1">
      <c r="A33" s="371">
        <v>29</v>
      </c>
      <c r="B33" s="129" t="s">
        <v>1578</v>
      </c>
      <c r="C33" s="191" t="s">
        <v>1579</v>
      </c>
      <c r="D33" s="368" t="s">
        <v>1603</v>
      </c>
      <c r="E33" s="368" t="s">
        <v>1604</v>
      </c>
      <c r="F33" s="132" t="s">
        <v>2030</v>
      </c>
      <c r="G33" s="277" t="s">
        <v>1605</v>
      </c>
      <c r="H33" s="132" t="s">
        <v>1583</v>
      </c>
      <c r="I33" s="283" t="s">
        <v>1607</v>
      </c>
      <c r="J33" s="556">
        <v>120</v>
      </c>
      <c r="K33" s="533">
        <v>0</v>
      </c>
      <c r="L33" s="534">
        <v>0</v>
      </c>
      <c r="M33" s="534">
        <v>120</v>
      </c>
      <c r="N33" s="533">
        <v>0</v>
      </c>
      <c r="O33" s="132" t="s">
        <v>1595</v>
      </c>
      <c r="P33" s="132" t="s">
        <v>1608</v>
      </c>
      <c r="Q33" s="132" t="s">
        <v>1462</v>
      </c>
      <c r="R33" s="132" t="s">
        <v>1587</v>
      </c>
      <c r="S33" s="132" t="s">
        <v>1588</v>
      </c>
      <c r="T33" s="132" t="s">
        <v>387</v>
      </c>
      <c r="U33" s="392">
        <f>SUM(V33:W33)</f>
        <v>8</v>
      </c>
      <c r="V33" s="392">
        <v>8</v>
      </c>
      <c r="W33" s="132">
        <v>0</v>
      </c>
      <c r="X33" s="132" t="s">
        <v>1609</v>
      </c>
      <c r="Y33" s="145" t="s">
        <v>1454</v>
      </c>
    </row>
    <row r="34" spans="1:25" ht="60.75" customHeight="1" thickBot="1">
      <c r="A34" s="128">
        <v>30</v>
      </c>
      <c r="B34" s="129" t="s">
        <v>1578</v>
      </c>
      <c r="C34" s="191" t="s">
        <v>1579</v>
      </c>
      <c r="D34" s="369" t="s">
        <v>1610</v>
      </c>
      <c r="E34" s="369" t="s">
        <v>1611</v>
      </c>
      <c r="F34" s="132" t="s">
        <v>884</v>
      </c>
      <c r="G34" s="277" t="s">
        <v>1612</v>
      </c>
      <c r="H34" s="132" t="s">
        <v>1613</v>
      </c>
      <c r="I34" s="283" t="s">
        <v>1614</v>
      </c>
      <c r="J34" s="557">
        <v>100</v>
      </c>
      <c r="K34" s="533">
        <v>0</v>
      </c>
      <c r="L34" s="534">
        <v>0</v>
      </c>
      <c r="M34" s="534">
        <v>100</v>
      </c>
      <c r="N34" s="533">
        <v>0</v>
      </c>
      <c r="O34" s="132" t="s">
        <v>223</v>
      </c>
      <c r="P34" s="132" t="s">
        <v>1615</v>
      </c>
      <c r="Q34" s="132" t="s">
        <v>1462</v>
      </c>
      <c r="R34" s="132" t="s">
        <v>1616</v>
      </c>
      <c r="S34" s="132" t="s">
        <v>1464</v>
      </c>
      <c r="T34" s="132" t="s">
        <v>387</v>
      </c>
      <c r="U34" s="392">
        <f>SUM(V34:W34)</f>
        <v>81</v>
      </c>
      <c r="V34" s="392">
        <v>81</v>
      </c>
      <c r="W34" s="132">
        <v>0</v>
      </c>
      <c r="X34" s="132" t="s">
        <v>1617</v>
      </c>
      <c r="Y34" s="145" t="s">
        <v>1454</v>
      </c>
    </row>
    <row r="35" spans="1:25" ht="54" customHeight="1">
      <c r="A35" s="371">
        <v>31</v>
      </c>
      <c r="B35" s="129" t="s">
        <v>1578</v>
      </c>
      <c r="C35" s="191" t="s">
        <v>1579</v>
      </c>
      <c r="D35" s="368" t="s">
        <v>1618</v>
      </c>
      <c r="E35" s="368" t="s">
        <v>1619</v>
      </c>
      <c r="F35" s="132" t="s">
        <v>884</v>
      </c>
      <c r="G35" s="277" t="s">
        <v>1620</v>
      </c>
      <c r="H35" s="132" t="s">
        <v>1621</v>
      </c>
      <c r="I35" s="283" t="s">
        <v>1622</v>
      </c>
      <c r="J35" s="556">
        <v>171</v>
      </c>
      <c r="K35" s="533">
        <v>0</v>
      </c>
      <c r="L35" s="534">
        <v>0</v>
      </c>
      <c r="M35" s="534">
        <v>171</v>
      </c>
      <c r="N35" s="533">
        <v>0</v>
      </c>
      <c r="O35" s="132" t="s">
        <v>1595</v>
      </c>
      <c r="P35" s="132" t="s">
        <v>1623</v>
      </c>
      <c r="Q35" s="132" t="s">
        <v>1462</v>
      </c>
      <c r="R35" s="132" t="s">
        <v>1616</v>
      </c>
      <c r="S35" s="132" t="s">
        <v>1464</v>
      </c>
      <c r="T35" s="132" t="s">
        <v>387</v>
      </c>
      <c r="U35" s="392">
        <v>10</v>
      </c>
      <c r="V35" s="392">
        <v>10</v>
      </c>
      <c r="W35" s="132">
        <v>0</v>
      </c>
      <c r="X35" s="132" t="s">
        <v>1624</v>
      </c>
      <c r="Y35" s="145" t="s">
        <v>1454</v>
      </c>
    </row>
    <row r="36" spans="1:25" ht="44.25" customHeight="1" thickBot="1">
      <c r="A36" s="128">
        <v>32</v>
      </c>
      <c r="B36" s="129" t="s">
        <v>1390</v>
      </c>
      <c r="C36" s="191" t="s">
        <v>1625</v>
      </c>
      <c r="D36" s="368" t="s">
        <v>1626</v>
      </c>
      <c r="E36" s="368" t="s">
        <v>1627</v>
      </c>
      <c r="F36" s="132" t="s">
        <v>1073</v>
      </c>
      <c r="G36" s="277" t="s">
        <v>1628</v>
      </c>
      <c r="H36" s="132" t="s">
        <v>1629</v>
      </c>
      <c r="I36" s="132" t="s">
        <v>1630</v>
      </c>
      <c r="J36" s="556">
        <v>30</v>
      </c>
      <c r="K36" s="533">
        <v>0</v>
      </c>
      <c r="L36" s="534">
        <v>0</v>
      </c>
      <c r="M36" s="534">
        <v>0</v>
      </c>
      <c r="N36" s="533">
        <v>30</v>
      </c>
      <c r="O36" s="132" t="s">
        <v>143</v>
      </c>
      <c r="P36" s="132" t="s">
        <v>1631</v>
      </c>
      <c r="Q36" s="132" t="s">
        <v>365</v>
      </c>
      <c r="R36" s="132" t="s">
        <v>489</v>
      </c>
      <c r="S36" s="132" t="s">
        <v>417</v>
      </c>
      <c r="T36" s="132" t="s">
        <v>440</v>
      </c>
      <c r="U36" s="132">
        <v>8</v>
      </c>
      <c r="V36" s="132">
        <v>8</v>
      </c>
      <c r="W36" s="132">
        <v>0</v>
      </c>
      <c r="X36" s="132" t="s">
        <v>1632</v>
      </c>
      <c r="Y36" s="145" t="s">
        <v>408</v>
      </c>
    </row>
    <row r="37" spans="1:25" ht="44.25" customHeight="1">
      <c r="A37" s="371">
        <v>33</v>
      </c>
      <c r="B37" s="129" t="s">
        <v>1390</v>
      </c>
      <c r="C37" s="191" t="s">
        <v>1625</v>
      </c>
      <c r="D37" s="368" t="s">
        <v>1633</v>
      </c>
      <c r="E37" s="368" t="s">
        <v>512</v>
      </c>
      <c r="F37" s="132" t="s">
        <v>1073</v>
      </c>
      <c r="G37" s="277" t="s">
        <v>1634</v>
      </c>
      <c r="H37" s="132" t="s">
        <v>1635</v>
      </c>
      <c r="I37" s="132" t="s">
        <v>1636</v>
      </c>
      <c r="J37" s="556">
        <v>86</v>
      </c>
      <c r="K37" s="533">
        <v>0</v>
      </c>
      <c r="L37" s="534">
        <v>0</v>
      </c>
      <c r="M37" s="534">
        <v>60</v>
      </c>
      <c r="N37" s="533">
        <v>26</v>
      </c>
      <c r="O37" s="132" t="s">
        <v>143</v>
      </c>
      <c r="P37" s="132" t="s">
        <v>1637</v>
      </c>
      <c r="Q37" s="132" t="s">
        <v>365</v>
      </c>
      <c r="R37" s="132" t="s">
        <v>463</v>
      </c>
      <c r="S37" s="132" t="s">
        <v>417</v>
      </c>
      <c r="T37" s="132" t="s">
        <v>430</v>
      </c>
      <c r="U37" s="132">
        <v>54</v>
      </c>
      <c r="V37" s="132">
        <v>54</v>
      </c>
      <c r="W37" s="132">
        <v>0</v>
      </c>
      <c r="X37" s="132" t="s">
        <v>1638</v>
      </c>
      <c r="Y37" s="145" t="s">
        <v>408</v>
      </c>
    </row>
    <row r="38" spans="1:25" ht="44.25" customHeight="1" thickBot="1">
      <c r="A38" s="128">
        <v>34</v>
      </c>
      <c r="B38" s="129" t="s">
        <v>1390</v>
      </c>
      <c r="C38" s="191" t="s">
        <v>1625</v>
      </c>
      <c r="D38" s="368" t="s">
        <v>1639</v>
      </c>
      <c r="E38" s="368" t="s">
        <v>1640</v>
      </c>
      <c r="F38" s="132" t="s">
        <v>1010</v>
      </c>
      <c r="G38" s="277" t="s">
        <v>1641</v>
      </c>
      <c r="H38" s="132" t="s">
        <v>1642</v>
      </c>
      <c r="I38" s="132" t="s">
        <v>1643</v>
      </c>
      <c r="J38" s="556">
        <v>50</v>
      </c>
      <c r="K38" s="533">
        <v>0</v>
      </c>
      <c r="L38" s="534">
        <v>0</v>
      </c>
      <c r="M38" s="534">
        <v>0</v>
      </c>
      <c r="N38" s="533">
        <v>50</v>
      </c>
      <c r="O38" s="132" t="s">
        <v>143</v>
      </c>
      <c r="P38" s="132" t="s">
        <v>1644</v>
      </c>
      <c r="Q38" s="132" t="s">
        <v>365</v>
      </c>
      <c r="R38" s="132" t="s">
        <v>1166</v>
      </c>
      <c r="S38" s="132" t="s">
        <v>417</v>
      </c>
      <c r="T38" s="132" t="s">
        <v>1645</v>
      </c>
      <c r="U38" s="132">
        <v>50</v>
      </c>
      <c r="V38" s="132">
        <v>49</v>
      </c>
      <c r="W38" s="132">
        <v>1</v>
      </c>
      <c r="X38" s="132" t="s">
        <v>1646</v>
      </c>
      <c r="Y38" s="145" t="s">
        <v>408</v>
      </c>
    </row>
    <row r="39" spans="1:25" ht="44.25" customHeight="1">
      <c r="A39" s="371">
        <v>35</v>
      </c>
      <c r="B39" s="129" t="s">
        <v>1390</v>
      </c>
      <c r="C39" s="191" t="s">
        <v>1625</v>
      </c>
      <c r="D39" s="368" t="s">
        <v>1647</v>
      </c>
      <c r="E39" s="368" t="s">
        <v>1648</v>
      </c>
      <c r="F39" s="132" t="s">
        <v>467</v>
      </c>
      <c r="G39" s="277" t="s">
        <v>1649</v>
      </c>
      <c r="H39" s="132" t="s">
        <v>1650</v>
      </c>
      <c r="I39" s="132" t="s">
        <v>1651</v>
      </c>
      <c r="J39" s="556">
        <v>100</v>
      </c>
      <c r="K39" s="533">
        <v>0</v>
      </c>
      <c r="L39" s="534">
        <v>0</v>
      </c>
      <c r="M39" s="534">
        <v>50</v>
      </c>
      <c r="N39" s="533">
        <v>50</v>
      </c>
      <c r="O39" s="132" t="s">
        <v>143</v>
      </c>
      <c r="P39" s="132" t="s">
        <v>1652</v>
      </c>
      <c r="Q39" s="132" t="s">
        <v>365</v>
      </c>
      <c r="R39" s="132" t="s">
        <v>463</v>
      </c>
      <c r="S39" s="132" t="s">
        <v>417</v>
      </c>
      <c r="T39" s="132" t="s">
        <v>1645</v>
      </c>
      <c r="U39" s="132">
        <v>15</v>
      </c>
      <c r="V39" s="132">
        <v>15</v>
      </c>
      <c r="W39" s="132">
        <v>0</v>
      </c>
      <c r="X39" s="132" t="s">
        <v>1653</v>
      </c>
      <c r="Y39" s="145" t="s">
        <v>408</v>
      </c>
    </row>
    <row r="40" spans="1:25" ht="44.25" customHeight="1" thickBot="1">
      <c r="A40" s="128">
        <v>36</v>
      </c>
      <c r="B40" s="129" t="s">
        <v>1390</v>
      </c>
      <c r="C40" s="191" t="s">
        <v>1625</v>
      </c>
      <c r="D40" s="368" t="s">
        <v>1654</v>
      </c>
      <c r="E40" s="368" t="s">
        <v>1655</v>
      </c>
      <c r="F40" s="132" t="s">
        <v>392</v>
      </c>
      <c r="G40" s="277" t="s">
        <v>1656</v>
      </c>
      <c r="H40" s="132" t="s">
        <v>1657</v>
      </c>
      <c r="I40" s="132" t="s">
        <v>446</v>
      </c>
      <c r="J40" s="556">
        <v>125</v>
      </c>
      <c r="K40" s="533">
        <v>50</v>
      </c>
      <c r="L40" s="534">
        <v>0</v>
      </c>
      <c r="M40" s="534">
        <v>50</v>
      </c>
      <c r="N40" s="533">
        <v>25</v>
      </c>
      <c r="O40" s="132" t="s">
        <v>143</v>
      </c>
      <c r="P40" s="132" t="s">
        <v>1658</v>
      </c>
      <c r="Q40" s="132" t="s">
        <v>365</v>
      </c>
      <c r="R40" s="132" t="s">
        <v>1166</v>
      </c>
      <c r="S40" s="132" t="s">
        <v>417</v>
      </c>
      <c r="T40" s="132" t="s">
        <v>1645</v>
      </c>
      <c r="U40" s="132">
        <v>58</v>
      </c>
      <c r="V40" s="132">
        <v>57</v>
      </c>
      <c r="W40" s="132">
        <v>1</v>
      </c>
      <c r="X40" s="132" t="s">
        <v>1659</v>
      </c>
      <c r="Y40" s="145" t="s">
        <v>408</v>
      </c>
    </row>
    <row r="41" spans="1:25" ht="44.25" customHeight="1">
      <c r="A41" s="371">
        <v>37</v>
      </c>
      <c r="B41" s="129" t="s">
        <v>1390</v>
      </c>
      <c r="C41" s="191" t="s">
        <v>1625</v>
      </c>
      <c r="D41" s="368" t="s">
        <v>1660</v>
      </c>
      <c r="E41" s="368" t="s">
        <v>1661</v>
      </c>
      <c r="F41" s="132" t="s">
        <v>392</v>
      </c>
      <c r="G41" s="277" t="s">
        <v>1662</v>
      </c>
      <c r="H41" s="132" t="s">
        <v>1663</v>
      </c>
      <c r="I41" s="132" t="s">
        <v>1664</v>
      </c>
      <c r="J41" s="556">
        <v>850</v>
      </c>
      <c r="K41" s="533">
        <v>84</v>
      </c>
      <c r="L41" s="534">
        <v>42</v>
      </c>
      <c r="M41" s="534">
        <v>724</v>
      </c>
      <c r="N41" s="533">
        <v>0</v>
      </c>
      <c r="O41" s="132" t="s">
        <v>223</v>
      </c>
      <c r="P41" s="132" t="s">
        <v>1665</v>
      </c>
      <c r="Q41" s="132" t="s">
        <v>365</v>
      </c>
      <c r="R41" s="132" t="s">
        <v>463</v>
      </c>
      <c r="S41" s="132" t="s">
        <v>417</v>
      </c>
      <c r="T41" s="132" t="s">
        <v>1666</v>
      </c>
      <c r="U41" s="132">
        <v>200</v>
      </c>
      <c r="V41" s="132">
        <v>198</v>
      </c>
      <c r="W41" s="132">
        <v>2</v>
      </c>
      <c r="X41" s="132" t="s">
        <v>1667</v>
      </c>
      <c r="Y41" s="145" t="s">
        <v>627</v>
      </c>
    </row>
    <row r="42" spans="1:25" ht="44.25" customHeight="1" thickBot="1">
      <c r="A42" s="128">
        <v>38</v>
      </c>
      <c r="B42" s="129" t="s">
        <v>1390</v>
      </c>
      <c r="C42" s="191" t="s">
        <v>1625</v>
      </c>
      <c r="D42" s="368" t="s">
        <v>1668</v>
      </c>
      <c r="E42" s="368" t="s">
        <v>1669</v>
      </c>
      <c r="F42" s="132" t="s">
        <v>1008</v>
      </c>
      <c r="G42" s="277" t="s">
        <v>1670</v>
      </c>
      <c r="H42" s="132" t="s">
        <v>1671</v>
      </c>
      <c r="I42" s="132" t="s">
        <v>1672</v>
      </c>
      <c r="J42" s="556">
        <v>100</v>
      </c>
      <c r="K42" s="533">
        <v>0</v>
      </c>
      <c r="L42" s="534">
        <v>0</v>
      </c>
      <c r="M42" s="534">
        <v>100</v>
      </c>
      <c r="N42" s="533">
        <v>0</v>
      </c>
      <c r="O42" s="132" t="s">
        <v>300</v>
      </c>
      <c r="P42" s="132" t="s">
        <v>1673</v>
      </c>
      <c r="Q42" s="132" t="s">
        <v>365</v>
      </c>
      <c r="R42" s="132" t="s">
        <v>463</v>
      </c>
      <c r="S42" s="132" t="s">
        <v>417</v>
      </c>
      <c r="T42" s="132" t="s">
        <v>430</v>
      </c>
      <c r="U42" s="132">
        <v>175</v>
      </c>
      <c r="V42" s="132">
        <v>175</v>
      </c>
      <c r="W42" s="132">
        <v>0</v>
      </c>
      <c r="X42" s="132" t="s">
        <v>1674</v>
      </c>
      <c r="Y42" s="145" t="s">
        <v>408</v>
      </c>
    </row>
    <row r="43" spans="1:25" ht="44.25" customHeight="1">
      <c r="A43" s="371">
        <v>39</v>
      </c>
      <c r="B43" s="129" t="s">
        <v>1390</v>
      </c>
      <c r="C43" s="191" t="s">
        <v>1625</v>
      </c>
      <c r="D43" s="368" t="s">
        <v>1675</v>
      </c>
      <c r="E43" s="368" t="s">
        <v>1676</v>
      </c>
      <c r="F43" s="132" t="s">
        <v>467</v>
      </c>
      <c r="G43" s="277" t="s">
        <v>1677</v>
      </c>
      <c r="H43" s="132" t="s">
        <v>1678</v>
      </c>
      <c r="I43" s="132" t="s">
        <v>1679</v>
      </c>
      <c r="J43" s="556">
        <v>70</v>
      </c>
      <c r="K43" s="533">
        <v>0</v>
      </c>
      <c r="L43" s="534">
        <v>0</v>
      </c>
      <c r="M43" s="534">
        <v>70</v>
      </c>
      <c r="N43" s="533">
        <v>0</v>
      </c>
      <c r="O43" s="132" t="s">
        <v>300</v>
      </c>
      <c r="P43" s="132" t="s">
        <v>1680</v>
      </c>
      <c r="Q43" s="132" t="s">
        <v>365</v>
      </c>
      <c r="R43" s="132" t="s">
        <v>1681</v>
      </c>
      <c r="S43" s="132" t="s">
        <v>417</v>
      </c>
      <c r="T43" s="132" t="s">
        <v>430</v>
      </c>
      <c r="U43" s="132">
        <v>5</v>
      </c>
      <c r="V43" s="132">
        <v>5</v>
      </c>
      <c r="W43" s="132">
        <v>0</v>
      </c>
      <c r="X43" s="132" t="s">
        <v>1682</v>
      </c>
      <c r="Y43" s="283" t="s">
        <v>408</v>
      </c>
    </row>
    <row r="44" spans="1:25" ht="41.25" thickBot="1">
      <c r="A44" s="128">
        <v>40</v>
      </c>
      <c r="B44" s="129" t="s">
        <v>1390</v>
      </c>
      <c r="C44" s="191" t="s">
        <v>1683</v>
      </c>
      <c r="D44" s="368" t="s">
        <v>1684</v>
      </c>
      <c r="E44" s="368" t="s">
        <v>1685</v>
      </c>
      <c r="F44" s="132" t="s">
        <v>1686</v>
      </c>
      <c r="G44" s="277" t="s">
        <v>1687</v>
      </c>
      <c r="H44" s="132" t="s">
        <v>1688</v>
      </c>
      <c r="I44" s="132" t="s">
        <v>1690</v>
      </c>
      <c r="J44" s="556">
        <v>835</v>
      </c>
      <c r="K44" s="532">
        <v>130</v>
      </c>
      <c r="L44" s="537">
        <v>65</v>
      </c>
      <c r="M44" s="537">
        <v>590</v>
      </c>
      <c r="N44" s="538">
        <v>50</v>
      </c>
      <c r="O44" s="132" t="s">
        <v>143</v>
      </c>
      <c r="P44" s="132" t="s">
        <v>1691</v>
      </c>
      <c r="Q44" s="132" t="s">
        <v>1462</v>
      </c>
      <c r="R44" s="132" t="s">
        <v>1474</v>
      </c>
      <c r="S44" s="132" t="s">
        <v>1464</v>
      </c>
      <c r="T44" s="132" t="s">
        <v>1522</v>
      </c>
      <c r="U44" s="132">
        <v>265</v>
      </c>
      <c r="V44" s="132">
        <v>257</v>
      </c>
      <c r="W44" s="132">
        <v>8</v>
      </c>
      <c r="X44" s="132" t="s">
        <v>1692</v>
      </c>
      <c r="Y44" s="145" t="s">
        <v>1534</v>
      </c>
    </row>
    <row r="45" spans="1:25" ht="67.5">
      <c r="A45" s="371">
        <v>41</v>
      </c>
      <c r="B45" s="129" t="s">
        <v>1578</v>
      </c>
      <c r="C45" s="191" t="s">
        <v>1683</v>
      </c>
      <c r="D45" s="368" t="s">
        <v>1693</v>
      </c>
      <c r="E45" s="368" t="s">
        <v>1694</v>
      </c>
      <c r="F45" s="132" t="s">
        <v>1686</v>
      </c>
      <c r="G45" s="277" t="s">
        <v>1695</v>
      </c>
      <c r="H45" s="132" t="s">
        <v>1696</v>
      </c>
      <c r="I45" s="132" t="s">
        <v>1697</v>
      </c>
      <c r="J45" s="556">
        <v>630</v>
      </c>
      <c r="K45" s="532">
        <v>0</v>
      </c>
      <c r="L45" s="537">
        <v>630</v>
      </c>
      <c r="M45" s="537">
        <v>0</v>
      </c>
      <c r="N45" s="538">
        <v>0</v>
      </c>
      <c r="O45" s="132" t="s">
        <v>1698</v>
      </c>
      <c r="P45" s="132" t="s">
        <v>1699</v>
      </c>
      <c r="Q45" s="132" t="s">
        <v>1462</v>
      </c>
      <c r="R45" s="132" t="s">
        <v>1474</v>
      </c>
      <c r="S45" s="132" t="s">
        <v>1700</v>
      </c>
      <c r="T45" s="132" t="s">
        <v>1522</v>
      </c>
      <c r="U45" s="132" t="s">
        <v>1701</v>
      </c>
      <c r="V45" s="132">
        <v>0</v>
      </c>
      <c r="W45" s="132">
        <v>0</v>
      </c>
      <c r="X45" s="132" t="s">
        <v>1702</v>
      </c>
      <c r="Y45" s="145" t="s">
        <v>1454</v>
      </c>
    </row>
    <row r="46" spans="1:25" ht="68.25" thickBot="1">
      <c r="A46" s="128">
        <v>42</v>
      </c>
      <c r="B46" s="274" t="s">
        <v>1578</v>
      </c>
      <c r="C46" s="156" t="s">
        <v>1683</v>
      </c>
      <c r="D46" s="431" t="s">
        <v>1703</v>
      </c>
      <c r="E46" s="439" t="s">
        <v>1704</v>
      </c>
      <c r="F46" s="132" t="s">
        <v>1550</v>
      </c>
      <c r="G46" s="277" t="s">
        <v>1705</v>
      </c>
      <c r="H46" s="265" t="s">
        <v>1706</v>
      </c>
      <c r="I46" s="265" t="s">
        <v>1707</v>
      </c>
      <c r="J46" s="558">
        <v>64</v>
      </c>
      <c r="K46" s="539">
        <v>0</v>
      </c>
      <c r="L46" s="540">
        <v>0</v>
      </c>
      <c r="M46" s="540">
        <v>60</v>
      </c>
      <c r="N46" s="541">
        <v>4</v>
      </c>
      <c r="O46" s="265" t="s">
        <v>1708</v>
      </c>
      <c r="P46" s="265" t="s">
        <v>1709</v>
      </c>
      <c r="Q46" s="265" t="s">
        <v>1462</v>
      </c>
      <c r="R46" s="265" t="s">
        <v>1474</v>
      </c>
      <c r="S46" s="265" t="s">
        <v>1464</v>
      </c>
      <c r="T46" s="265" t="s">
        <v>1522</v>
      </c>
      <c r="U46" s="265">
        <v>35</v>
      </c>
      <c r="V46" s="265">
        <v>34</v>
      </c>
      <c r="W46" s="265">
        <v>1</v>
      </c>
      <c r="X46" s="265" t="s">
        <v>1710</v>
      </c>
      <c r="Y46" s="145" t="s">
        <v>1454</v>
      </c>
    </row>
    <row r="47" spans="1:25" ht="40.5">
      <c r="A47" s="371">
        <v>43</v>
      </c>
      <c r="B47" s="129" t="s">
        <v>1578</v>
      </c>
      <c r="C47" s="191" t="s">
        <v>1683</v>
      </c>
      <c r="D47" s="368" t="s">
        <v>1711</v>
      </c>
      <c r="E47" s="368" t="s">
        <v>1712</v>
      </c>
      <c r="F47" s="132" t="s">
        <v>1550</v>
      </c>
      <c r="G47" s="277" t="s">
        <v>1713</v>
      </c>
      <c r="H47" s="132" t="s">
        <v>1714</v>
      </c>
      <c r="I47" s="132" t="s">
        <v>1716</v>
      </c>
      <c r="J47" s="556">
        <v>74</v>
      </c>
      <c r="K47" s="532">
        <v>0</v>
      </c>
      <c r="L47" s="537">
        <v>60</v>
      </c>
      <c r="M47" s="537">
        <v>0</v>
      </c>
      <c r="N47" s="538">
        <v>14</v>
      </c>
      <c r="O47" s="132" t="s">
        <v>487</v>
      </c>
      <c r="P47" s="132" t="s">
        <v>1717</v>
      </c>
      <c r="Q47" s="132" t="s">
        <v>1462</v>
      </c>
      <c r="R47" s="132" t="s">
        <v>1474</v>
      </c>
      <c r="S47" s="132" t="s">
        <v>1464</v>
      </c>
      <c r="T47" s="132" t="s">
        <v>1522</v>
      </c>
      <c r="U47" s="132">
        <f>SUM(V47:W47)</f>
        <v>80</v>
      </c>
      <c r="V47" s="132">
        <v>80</v>
      </c>
      <c r="W47" s="132">
        <v>0</v>
      </c>
      <c r="X47" s="132" t="s">
        <v>1541</v>
      </c>
      <c r="Y47" s="145" t="s">
        <v>1454</v>
      </c>
    </row>
    <row r="48" spans="1:25" ht="111" customHeight="1" thickBot="1">
      <c r="A48" s="128">
        <v>44</v>
      </c>
      <c r="B48" s="129" t="s">
        <v>1390</v>
      </c>
      <c r="C48" s="191" t="s">
        <v>1683</v>
      </c>
      <c r="D48" s="368" t="s">
        <v>1718</v>
      </c>
      <c r="E48" s="368" t="s">
        <v>1719</v>
      </c>
      <c r="F48" s="132" t="s">
        <v>1550</v>
      </c>
      <c r="G48" s="277" t="s">
        <v>2025</v>
      </c>
      <c r="H48" s="132" t="s">
        <v>1720</v>
      </c>
      <c r="I48" s="132" t="s">
        <v>1721</v>
      </c>
      <c r="J48" s="556">
        <v>72</v>
      </c>
      <c r="K48" s="532">
        <v>0</v>
      </c>
      <c r="L48" s="537">
        <v>60</v>
      </c>
      <c r="M48" s="537">
        <v>0</v>
      </c>
      <c r="N48" s="538">
        <v>12</v>
      </c>
      <c r="O48" s="132" t="s">
        <v>1698</v>
      </c>
      <c r="P48" s="132" t="s">
        <v>1722</v>
      </c>
      <c r="Q48" s="132" t="s">
        <v>1462</v>
      </c>
      <c r="R48" s="132" t="s">
        <v>1724</v>
      </c>
      <c r="S48" s="132" t="s">
        <v>1464</v>
      </c>
      <c r="T48" s="132" t="s">
        <v>1522</v>
      </c>
      <c r="U48" s="132">
        <v>100</v>
      </c>
      <c r="V48" s="132">
        <v>100</v>
      </c>
      <c r="W48" s="132">
        <v>0</v>
      </c>
      <c r="X48" s="132" t="s">
        <v>1725</v>
      </c>
      <c r="Y48" s="145" t="s">
        <v>1454</v>
      </c>
    </row>
    <row r="49" spans="1:25" ht="107.25" customHeight="1">
      <c r="A49" s="371">
        <v>45</v>
      </c>
      <c r="B49" s="129" t="s">
        <v>1390</v>
      </c>
      <c r="C49" s="191" t="s">
        <v>1726</v>
      </c>
      <c r="D49" s="368" t="s">
        <v>1727</v>
      </c>
      <c r="E49" s="368" t="s">
        <v>1728</v>
      </c>
      <c r="F49" s="132" t="s">
        <v>1729</v>
      </c>
      <c r="G49" s="277" t="s">
        <v>1730</v>
      </c>
      <c r="H49" s="132" t="s">
        <v>1731</v>
      </c>
      <c r="I49" s="132" t="s">
        <v>1732</v>
      </c>
      <c r="J49" s="556">
        <v>2030</v>
      </c>
      <c r="K49" s="533">
        <v>650</v>
      </c>
      <c r="L49" s="534">
        <v>0</v>
      </c>
      <c r="M49" s="534">
        <v>1350</v>
      </c>
      <c r="N49" s="533">
        <v>30</v>
      </c>
      <c r="O49" s="132" t="s">
        <v>1501</v>
      </c>
      <c r="P49" s="132" t="s">
        <v>1733</v>
      </c>
      <c r="Q49" s="132" t="s">
        <v>1462</v>
      </c>
      <c r="R49" s="132" t="s">
        <v>1531</v>
      </c>
      <c r="S49" s="132" t="s">
        <v>1734</v>
      </c>
      <c r="T49" s="132" t="s">
        <v>1522</v>
      </c>
      <c r="U49" s="132">
        <f t="shared" ref="U49" si="6">SUM(V49:W49)</f>
        <v>1182</v>
      </c>
      <c r="V49" s="132">
        <v>1152</v>
      </c>
      <c r="W49" s="132">
        <v>30</v>
      </c>
      <c r="X49" s="132" t="s">
        <v>1735</v>
      </c>
      <c r="Y49" s="145" t="s">
        <v>1454</v>
      </c>
    </row>
    <row r="50" spans="1:25" ht="68.25" thickBot="1">
      <c r="A50" s="128">
        <v>46</v>
      </c>
      <c r="B50" s="129" t="s">
        <v>1390</v>
      </c>
      <c r="C50" s="191" t="s">
        <v>1736</v>
      </c>
      <c r="D50" s="368" t="s">
        <v>1737</v>
      </c>
      <c r="E50" s="368" t="s">
        <v>1738</v>
      </c>
      <c r="F50" s="145" t="s">
        <v>1537</v>
      </c>
      <c r="G50" s="277" t="s">
        <v>1739</v>
      </c>
      <c r="H50" s="132" t="s">
        <v>1740</v>
      </c>
      <c r="I50" s="132" t="s">
        <v>1741</v>
      </c>
      <c r="J50" s="556">
        <v>150</v>
      </c>
      <c r="K50" s="533">
        <v>0</v>
      </c>
      <c r="L50" s="534">
        <v>0</v>
      </c>
      <c r="M50" s="534">
        <v>150</v>
      </c>
      <c r="N50" s="533">
        <v>0</v>
      </c>
      <c r="O50" s="132" t="s">
        <v>231</v>
      </c>
      <c r="P50" s="132" t="s">
        <v>1742</v>
      </c>
      <c r="Q50" s="132" t="s">
        <v>365</v>
      </c>
      <c r="R50" s="132" t="s">
        <v>385</v>
      </c>
      <c r="S50" s="132" t="s">
        <v>1743</v>
      </c>
      <c r="T50" s="132" t="s">
        <v>368</v>
      </c>
      <c r="U50" s="132">
        <v>5</v>
      </c>
      <c r="V50" s="132">
        <v>5</v>
      </c>
      <c r="W50" s="132">
        <v>0</v>
      </c>
      <c r="X50" s="132" t="s">
        <v>1496</v>
      </c>
      <c r="Y50" s="145" t="s">
        <v>1454</v>
      </c>
    </row>
    <row r="51" spans="1:25" ht="27">
      <c r="A51" s="371">
        <v>47</v>
      </c>
      <c r="B51" s="129" t="s">
        <v>1390</v>
      </c>
      <c r="C51" s="191" t="s">
        <v>1736</v>
      </c>
      <c r="D51" s="368" t="s">
        <v>1744</v>
      </c>
      <c r="E51" s="368" t="s">
        <v>1479</v>
      </c>
      <c r="F51" s="132" t="s">
        <v>467</v>
      </c>
      <c r="G51" s="277" t="s">
        <v>1745</v>
      </c>
      <c r="H51" s="132" t="s">
        <v>1746</v>
      </c>
      <c r="I51" s="132" t="s">
        <v>1747</v>
      </c>
      <c r="J51" s="556">
        <v>35</v>
      </c>
      <c r="K51" s="533">
        <v>0</v>
      </c>
      <c r="L51" s="534">
        <v>0</v>
      </c>
      <c r="M51" s="534">
        <v>35</v>
      </c>
      <c r="N51" s="533">
        <v>0</v>
      </c>
      <c r="O51" s="132" t="s">
        <v>300</v>
      </c>
      <c r="P51" s="132" t="s">
        <v>488</v>
      </c>
      <c r="Q51" s="132" t="s">
        <v>365</v>
      </c>
      <c r="R51" s="132" t="s">
        <v>463</v>
      </c>
      <c r="S51" s="132" t="s">
        <v>417</v>
      </c>
      <c r="T51" s="132" t="s">
        <v>368</v>
      </c>
      <c r="U51" s="132">
        <v>1</v>
      </c>
      <c r="V51" s="132">
        <v>1</v>
      </c>
      <c r="W51" s="132">
        <v>0</v>
      </c>
      <c r="X51" s="132" t="s">
        <v>532</v>
      </c>
      <c r="Y51" s="145" t="s">
        <v>408</v>
      </c>
    </row>
    <row r="52" spans="1:25" ht="27.75" thickBot="1">
      <c r="A52" s="128">
        <v>48</v>
      </c>
      <c r="B52" s="129" t="s">
        <v>1390</v>
      </c>
      <c r="C52" s="191" t="s">
        <v>1736</v>
      </c>
      <c r="D52" s="368" t="s">
        <v>1748</v>
      </c>
      <c r="E52" s="368" t="s">
        <v>1749</v>
      </c>
      <c r="F52" s="132" t="s">
        <v>467</v>
      </c>
      <c r="G52" s="277" t="s">
        <v>1750</v>
      </c>
      <c r="H52" s="132" t="s">
        <v>1751</v>
      </c>
      <c r="I52" s="132" t="s">
        <v>1752</v>
      </c>
      <c r="J52" s="556">
        <v>15</v>
      </c>
      <c r="K52" s="533">
        <v>0</v>
      </c>
      <c r="L52" s="534">
        <v>0</v>
      </c>
      <c r="M52" s="534">
        <v>15</v>
      </c>
      <c r="N52" s="533">
        <v>0</v>
      </c>
      <c r="O52" s="132" t="s">
        <v>143</v>
      </c>
      <c r="P52" s="132" t="s">
        <v>1753</v>
      </c>
      <c r="Q52" s="132" t="s">
        <v>365</v>
      </c>
      <c r="R52" s="132" t="s">
        <v>1754</v>
      </c>
      <c r="S52" s="132" t="s">
        <v>417</v>
      </c>
      <c r="T52" s="132" t="s">
        <v>368</v>
      </c>
      <c r="U52" s="132">
        <v>0.5</v>
      </c>
      <c r="V52" s="132">
        <v>0.5</v>
      </c>
      <c r="W52" s="132">
        <v>0</v>
      </c>
      <c r="X52" s="132" t="s">
        <v>1427</v>
      </c>
      <c r="Y52" s="145" t="s">
        <v>408</v>
      </c>
    </row>
    <row r="53" spans="1:25" ht="40.5">
      <c r="A53" s="371">
        <v>49</v>
      </c>
      <c r="B53" s="129" t="s">
        <v>1390</v>
      </c>
      <c r="C53" s="191" t="s">
        <v>1736</v>
      </c>
      <c r="D53" s="368" t="s">
        <v>1755</v>
      </c>
      <c r="E53" s="368" t="s">
        <v>1756</v>
      </c>
      <c r="F53" s="132" t="s">
        <v>1010</v>
      </c>
      <c r="G53" s="277" t="s">
        <v>1757</v>
      </c>
      <c r="H53" s="132" t="s">
        <v>1758</v>
      </c>
      <c r="I53" s="132" t="s">
        <v>1759</v>
      </c>
      <c r="J53" s="556">
        <v>80</v>
      </c>
      <c r="K53" s="533">
        <v>0</v>
      </c>
      <c r="L53" s="534">
        <v>0</v>
      </c>
      <c r="M53" s="534">
        <v>80</v>
      </c>
      <c r="N53" s="533">
        <v>0</v>
      </c>
      <c r="O53" s="132" t="s">
        <v>231</v>
      </c>
      <c r="P53" s="132" t="s">
        <v>1760</v>
      </c>
      <c r="Q53" s="132" t="s">
        <v>365</v>
      </c>
      <c r="R53" s="132" t="s">
        <v>668</v>
      </c>
      <c r="S53" s="132" t="s">
        <v>1761</v>
      </c>
      <c r="T53" s="132" t="s">
        <v>430</v>
      </c>
      <c r="U53" s="132">
        <v>25</v>
      </c>
      <c r="V53" s="132">
        <v>25</v>
      </c>
      <c r="W53" s="132">
        <v>0</v>
      </c>
      <c r="X53" s="132" t="s">
        <v>1762</v>
      </c>
      <c r="Y53" s="145" t="s">
        <v>408</v>
      </c>
    </row>
    <row r="54" spans="1:25" ht="54.75" thickBot="1">
      <c r="A54" s="128">
        <v>50</v>
      </c>
      <c r="B54" s="129" t="s">
        <v>1390</v>
      </c>
      <c r="C54" s="191" t="s">
        <v>1736</v>
      </c>
      <c r="D54" s="368" t="s">
        <v>1763</v>
      </c>
      <c r="E54" s="368" t="s">
        <v>1764</v>
      </c>
      <c r="F54" s="132" t="s">
        <v>1009</v>
      </c>
      <c r="G54" s="277" t="s">
        <v>1765</v>
      </c>
      <c r="H54" s="132" t="s">
        <v>1758</v>
      </c>
      <c r="I54" s="132" t="s">
        <v>1752</v>
      </c>
      <c r="J54" s="556">
        <v>105</v>
      </c>
      <c r="K54" s="533">
        <v>0</v>
      </c>
      <c r="L54" s="534">
        <v>0</v>
      </c>
      <c r="M54" s="534">
        <v>105</v>
      </c>
      <c r="N54" s="533">
        <v>0</v>
      </c>
      <c r="O54" s="132" t="s">
        <v>231</v>
      </c>
      <c r="P54" s="132" t="s">
        <v>1673</v>
      </c>
      <c r="Q54" s="132" t="s">
        <v>365</v>
      </c>
      <c r="R54" s="132" t="s">
        <v>668</v>
      </c>
      <c r="S54" s="132" t="s">
        <v>1761</v>
      </c>
      <c r="T54" s="132" t="s">
        <v>430</v>
      </c>
      <c r="U54" s="132">
        <v>45</v>
      </c>
      <c r="V54" s="132">
        <v>45</v>
      </c>
      <c r="W54" s="132">
        <v>0</v>
      </c>
      <c r="X54" s="132" t="s">
        <v>1762</v>
      </c>
      <c r="Y54" s="145" t="s">
        <v>408</v>
      </c>
    </row>
    <row r="55" spans="1:25" ht="175.5">
      <c r="A55" s="371">
        <v>51</v>
      </c>
      <c r="B55" s="129" t="s">
        <v>1390</v>
      </c>
      <c r="C55" s="191" t="s">
        <v>1766</v>
      </c>
      <c r="D55" s="368" t="s">
        <v>1767</v>
      </c>
      <c r="E55" s="368" t="s">
        <v>1768</v>
      </c>
      <c r="F55" s="132" t="s">
        <v>1550</v>
      </c>
      <c r="G55" s="277" t="s">
        <v>1769</v>
      </c>
      <c r="H55" s="277" t="s">
        <v>1770</v>
      </c>
      <c r="I55" s="132" t="s">
        <v>1594</v>
      </c>
      <c r="J55" s="556">
        <v>18</v>
      </c>
      <c r="K55" s="533">
        <v>0</v>
      </c>
      <c r="L55" s="534">
        <v>0</v>
      </c>
      <c r="M55" s="534">
        <v>18</v>
      </c>
      <c r="N55" s="533">
        <v>0</v>
      </c>
      <c r="O55" s="132" t="s">
        <v>1427</v>
      </c>
      <c r="P55" s="132" t="s">
        <v>1771</v>
      </c>
      <c r="Q55" s="132" t="s">
        <v>1462</v>
      </c>
      <c r="R55" s="132" t="s">
        <v>1531</v>
      </c>
      <c r="S55" s="132" t="s">
        <v>1464</v>
      </c>
      <c r="T55" s="132" t="s">
        <v>1772</v>
      </c>
      <c r="U55" s="132">
        <f>SUM(V55:W55)</f>
        <v>5</v>
      </c>
      <c r="V55" s="132">
        <v>5</v>
      </c>
      <c r="W55" s="132">
        <v>0</v>
      </c>
      <c r="X55" s="132" t="s">
        <v>1773</v>
      </c>
      <c r="Y55" s="145" t="s">
        <v>1454</v>
      </c>
    </row>
    <row r="56" spans="1:25" ht="41.25" thickBot="1">
      <c r="A56" s="128">
        <v>52</v>
      </c>
      <c r="B56" s="129" t="s">
        <v>1390</v>
      </c>
      <c r="C56" s="191" t="s">
        <v>1736</v>
      </c>
      <c r="D56" s="368" t="s">
        <v>1774</v>
      </c>
      <c r="E56" s="368" t="s">
        <v>482</v>
      </c>
      <c r="F56" s="132" t="s">
        <v>1073</v>
      </c>
      <c r="G56" s="277" t="s">
        <v>1775</v>
      </c>
      <c r="H56" s="132" t="s">
        <v>1776</v>
      </c>
      <c r="I56" s="132" t="s">
        <v>1777</v>
      </c>
      <c r="J56" s="556">
        <v>40</v>
      </c>
      <c r="K56" s="533">
        <v>0</v>
      </c>
      <c r="L56" s="534">
        <v>0</v>
      </c>
      <c r="M56" s="534">
        <v>40</v>
      </c>
      <c r="N56" s="533">
        <v>0</v>
      </c>
      <c r="O56" s="132" t="s">
        <v>223</v>
      </c>
      <c r="P56" s="132" t="s">
        <v>1778</v>
      </c>
      <c r="Q56" s="132" t="s">
        <v>365</v>
      </c>
      <c r="R56" s="132" t="s">
        <v>1779</v>
      </c>
      <c r="S56" s="132" t="s">
        <v>417</v>
      </c>
      <c r="T56" s="132" t="s">
        <v>1780</v>
      </c>
      <c r="U56" s="132">
        <v>1</v>
      </c>
      <c r="V56" s="132">
        <v>1</v>
      </c>
      <c r="W56" s="132">
        <v>0</v>
      </c>
      <c r="X56" s="132" t="s">
        <v>1781</v>
      </c>
      <c r="Y56" s="145" t="s">
        <v>1454</v>
      </c>
    </row>
    <row r="57" spans="1:25" ht="27">
      <c r="A57" s="371">
        <v>53</v>
      </c>
      <c r="B57" s="129" t="s">
        <v>1390</v>
      </c>
      <c r="C57" s="191" t="s">
        <v>1736</v>
      </c>
      <c r="D57" s="368" t="s">
        <v>1782</v>
      </c>
      <c r="E57" s="368" t="s">
        <v>1783</v>
      </c>
      <c r="F57" s="132" t="s">
        <v>884</v>
      </c>
      <c r="G57" s="277" t="s">
        <v>1784</v>
      </c>
      <c r="H57" s="132" t="s">
        <v>1785</v>
      </c>
      <c r="I57" s="132">
        <v>2005</v>
      </c>
      <c r="J57" s="556">
        <v>20</v>
      </c>
      <c r="K57" s="533">
        <v>0</v>
      </c>
      <c r="L57" s="534">
        <v>0</v>
      </c>
      <c r="M57" s="534">
        <v>20</v>
      </c>
      <c r="N57" s="533">
        <v>0</v>
      </c>
      <c r="O57" s="132" t="s">
        <v>143</v>
      </c>
      <c r="P57" s="132" t="s">
        <v>1786</v>
      </c>
      <c r="Q57" s="132" t="s">
        <v>365</v>
      </c>
      <c r="R57" s="132" t="s">
        <v>463</v>
      </c>
      <c r="S57" s="132" t="s">
        <v>1464</v>
      </c>
      <c r="T57" s="132" t="s">
        <v>430</v>
      </c>
      <c r="U57" s="132">
        <v>1</v>
      </c>
      <c r="V57" s="132">
        <v>1</v>
      </c>
      <c r="W57" s="132">
        <v>0</v>
      </c>
      <c r="X57" s="132" t="s">
        <v>655</v>
      </c>
      <c r="Y57" s="145" t="s">
        <v>408</v>
      </c>
    </row>
    <row r="58" spans="1:25" ht="41.25" thickBot="1">
      <c r="A58" s="128">
        <v>54</v>
      </c>
      <c r="B58" s="129" t="s">
        <v>1390</v>
      </c>
      <c r="C58" s="191" t="s">
        <v>1736</v>
      </c>
      <c r="D58" s="368" t="s">
        <v>1787</v>
      </c>
      <c r="E58" s="368" t="s">
        <v>1479</v>
      </c>
      <c r="F58" s="132" t="s">
        <v>884</v>
      </c>
      <c r="G58" s="277" t="s">
        <v>1788</v>
      </c>
      <c r="H58" s="132" t="s">
        <v>1789</v>
      </c>
      <c r="I58" s="132" t="s">
        <v>1790</v>
      </c>
      <c r="J58" s="556">
        <v>527</v>
      </c>
      <c r="K58" s="533">
        <v>0</v>
      </c>
      <c r="L58" s="534">
        <v>56</v>
      </c>
      <c r="M58" s="534">
        <v>471</v>
      </c>
      <c r="N58" s="533">
        <v>0</v>
      </c>
      <c r="O58" s="132" t="s">
        <v>223</v>
      </c>
      <c r="P58" s="132" t="s">
        <v>1791</v>
      </c>
      <c r="Q58" s="132" t="s">
        <v>365</v>
      </c>
      <c r="R58" s="132" t="s">
        <v>463</v>
      </c>
      <c r="S58" s="132" t="s">
        <v>1792</v>
      </c>
      <c r="T58" s="132" t="s">
        <v>430</v>
      </c>
      <c r="U58" s="132">
        <v>100</v>
      </c>
      <c r="V58" s="132">
        <v>100</v>
      </c>
      <c r="W58" s="132">
        <v>0</v>
      </c>
      <c r="X58" s="132" t="s">
        <v>1793</v>
      </c>
      <c r="Y58" s="145" t="s">
        <v>627</v>
      </c>
    </row>
    <row r="59" spans="1:25" ht="54">
      <c r="A59" s="371">
        <v>55</v>
      </c>
      <c r="B59" s="129" t="s">
        <v>1578</v>
      </c>
      <c r="C59" s="396" t="s">
        <v>1766</v>
      </c>
      <c r="D59" s="368" t="s">
        <v>1794</v>
      </c>
      <c r="E59" s="368" t="s">
        <v>1479</v>
      </c>
      <c r="F59" s="132" t="s">
        <v>884</v>
      </c>
      <c r="G59" s="277" t="s">
        <v>1795</v>
      </c>
      <c r="H59" s="132" t="s">
        <v>1796</v>
      </c>
      <c r="I59" s="132" t="s">
        <v>1797</v>
      </c>
      <c r="J59" s="556">
        <f>SUM(K59:N59)</f>
        <v>40</v>
      </c>
      <c r="K59" s="535">
        <v>0</v>
      </c>
      <c r="L59" s="536">
        <v>0</v>
      </c>
      <c r="M59" s="536">
        <v>20</v>
      </c>
      <c r="N59" s="535">
        <v>20</v>
      </c>
      <c r="O59" s="132" t="s">
        <v>143</v>
      </c>
      <c r="P59" s="132" t="s">
        <v>1798</v>
      </c>
      <c r="Q59" s="132" t="s">
        <v>1462</v>
      </c>
      <c r="R59" s="132" t="s">
        <v>1474</v>
      </c>
      <c r="S59" s="132" t="s">
        <v>1464</v>
      </c>
      <c r="T59" s="132" t="s">
        <v>1522</v>
      </c>
      <c r="U59" s="132">
        <f t="shared" ref="U59:U60" si="7">SUM(V59:W59)</f>
        <v>2</v>
      </c>
      <c r="V59" s="132">
        <v>2</v>
      </c>
      <c r="W59" s="132">
        <v>0</v>
      </c>
      <c r="X59" s="132" t="s">
        <v>1799</v>
      </c>
      <c r="Y59" s="145" t="s">
        <v>1454</v>
      </c>
    </row>
    <row r="60" spans="1:25" ht="38.25" customHeight="1" thickBot="1">
      <c r="A60" s="128">
        <v>56</v>
      </c>
      <c r="B60" s="129" t="s">
        <v>1578</v>
      </c>
      <c r="C60" s="396" t="s">
        <v>1766</v>
      </c>
      <c r="D60" s="368" t="s">
        <v>1800</v>
      </c>
      <c r="E60" s="368" t="s">
        <v>1545</v>
      </c>
      <c r="F60" s="132" t="s">
        <v>884</v>
      </c>
      <c r="G60" s="277" t="s">
        <v>1801</v>
      </c>
      <c r="H60" s="132" t="s">
        <v>1802</v>
      </c>
      <c r="I60" s="132" t="s">
        <v>1803</v>
      </c>
      <c r="J60" s="556">
        <f>SUM(K60:N60)</f>
        <v>60</v>
      </c>
      <c r="K60" s="535">
        <v>0</v>
      </c>
      <c r="L60" s="536">
        <v>0</v>
      </c>
      <c r="M60" s="536">
        <v>40</v>
      </c>
      <c r="N60" s="535">
        <v>20</v>
      </c>
      <c r="O60" s="132" t="s">
        <v>143</v>
      </c>
      <c r="P60" s="132" t="s">
        <v>1804</v>
      </c>
      <c r="Q60" s="132" t="s">
        <v>1462</v>
      </c>
      <c r="R60" s="132" t="s">
        <v>1474</v>
      </c>
      <c r="S60" s="132" t="s">
        <v>1464</v>
      </c>
      <c r="T60" s="132" t="s">
        <v>1522</v>
      </c>
      <c r="U60" s="132">
        <f t="shared" si="7"/>
        <v>3</v>
      </c>
      <c r="V60" s="132">
        <v>3</v>
      </c>
      <c r="W60" s="132">
        <v>0</v>
      </c>
      <c r="X60" s="132" t="s">
        <v>1799</v>
      </c>
      <c r="Y60" s="145" t="s">
        <v>1454</v>
      </c>
    </row>
    <row r="61" spans="1:25" ht="78.75" customHeight="1">
      <c r="A61" s="371">
        <v>57</v>
      </c>
      <c r="B61" s="253" t="s">
        <v>1578</v>
      </c>
      <c r="C61" s="401" t="s">
        <v>1805</v>
      </c>
      <c r="D61" s="369" t="s">
        <v>1806</v>
      </c>
      <c r="E61" s="369" t="s">
        <v>1807</v>
      </c>
      <c r="F61" s="402" t="s">
        <v>1073</v>
      </c>
      <c r="G61" s="442" t="s">
        <v>1808</v>
      </c>
      <c r="H61" s="403" t="s">
        <v>1809</v>
      </c>
      <c r="I61" s="283" t="s">
        <v>1810</v>
      </c>
      <c r="J61" s="557">
        <v>50</v>
      </c>
      <c r="K61" s="542">
        <v>0</v>
      </c>
      <c r="L61" s="543">
        <v>0</v>
      </c>
      <c r="M61" s="544">
        <v>50</v>
      </c>
      <c r="N61" s="533">
        <v>0</v>
      </c>
      <c r="O61" s="145" t="s">
        <v>1811</v>
      </c>
      <c r="P61" s="132" t="s">
        <v>1812</v>
      </c>
      <c r="Q61" s="132" t="s">
        <v>815</v>
      </c>
      <c r="R61" s="132" t="s">
        <v>846</v>
      </c>
      <c r="S61" s="132" t="s">
        <v>788</v>
      </c>
      <c r="T61" s="132" t="s">
        <v>789</v>
      </c>
      <c r="U61" s="132">
        <v>6</v>
      </c>
      <c r="V61" s="132">
        <v>6</v>
      </c>
      <c r="W61" s="132">
        <v>0</v>
      </c>
      <c r="X61" s="132" t="s">
        <v>1813</v>
      </c>
      <c r="Y61" s="132" t="s">
        <v>806</v>
      </c>
    </row>
    <row r="62" spans="1:25" ht="65.25" customHeight="1" thickBot="1">
      <c r="A62" s="128">
        <v>58</v>
      </c>
      <c r="B62" s="253" t="s">
        <v>879</v>
      </c>
      <c r="C62" s="401" t="s">
        <v>1814</v>
      </c>
      <c r="D62" s="369" t="s">
        <v>1815</v>
      </c>
      <c r="E62" s="369" t="s">
        <v>1816</v>
      </c>
      <c r="F62" s="283" t="s">
        <v>1073</v>
      </c>
      <c r="G62" s="399" t="s">
        <v>1817</v>
      </c>
      <c r="H62" s="399" t="s">
        <v>1818</v>
      </c>
      <c r="I62" s="283" t="s">
        <v>1819</v>
      </c>
      <c r="J62" s="557">
        <v>30</v>
      </c>
      <c r="K62" s="543">
        <v>0</v>
      </c>
      <c r="L62" s="545">
        <v>0</v>
      </c>
      <c r="M62" s="544">
        <v>30</v>
      </c>
      <c r="N62" s="533">
        <v>0</v>
      </c>
      <c r="O62" s="145" t="s">
        <v>1811</v>
      </c>
      <c r="P62" s="132" t="s">
        <v>1820</v>
      </c>
      <c r="Q62" s="132" t="s">
        <v>815</v>
      </c>
      <c r="R62" s="132" t="s">
        <v>846</v>
      </c>
      <c r="S62" s="132" t="s">
        <v>788</v>
      </c>
      <c r="T62" s="132" t="s">
        <v>789</v>
      </c>
      <c r="U62" s="132">
        <v>10</v>
      </c>
      <c r="V62" s="132">
        <v>10</v>
      </c>
      <c r="W62" s="132">
        <v>0</v>
      </c>
      <c r="X62" s="132" t="s">
        <v>1821</v>
      </c>
      <c r="Y62" s="132" t="s">
        <v>806</v>
      </c>
    </row>
    <row r="63" spans="1:25" ht="97.5" customHeight="1">
      <c r="A63" s="371">
        <v>59</v>
      </c>
      <c r="B63" s="129" t="s">
        <v>879</v>
      </c>
      <c r="C63" s="191" t="s">
        <v>1822</v>
      </c>
      <c r="D63" s="368" t="s">
        <v>1823</v>
      </c>
      <c r="E63" s="368" t="s">
        <v>1824</v>
      </c>
      <c r="F63" s="132" t="s">
        <v>1009</v>
      </c>
      <c r="G63" s="277" t="s">
        <v>2026</v>
      </c>
      <c r="H63" s="132" t="s">
        <v>1825</v>
      </c>
      <c r="I63" s="132" t="s">
        <v>1826</v>
      </c>
      <c r="J63" s="556">
        <v>595</v>
      </c>
      <c r="K63" s="533">
        <v>130</v>
      </c>
      <c r="L63" s="534">
        <v>65</v>
      </c>
      <c r="M63" s="534">
        <v>400</v>
      </c>
      <c r="N63" s="533">
        <v>0</v>
      </c>
      <c r="O63" s="132" t="s">
        <v>871</v>
      </c>
      <c r="P63" s="132" t="s">
        <v>1827</v>
      </c>
      <c r="Q63" s="132" t="s">
        <v>815</v>
      </c>
      <c r="R63" s="132" t="s">
        <v>866</v>
      </c>
      <c r="S63" s="132" t="s">
        <v>837</v>
      </c>
      <c r="T63" s="132" t="s">
        <v>1434</v>
      </c>
      <c r="U63" s="392">
        <v>1102</v>
      </c>
      <c r="V63" s="392">
        <v>1092</v>
      </c>
      <c r="W63" s="392">
        <v>15</v>
      </c>
      <c r="X63" s="132" t="s">
        <v>1828</v>
      </c>
      <c r="Y63" s="283" t="s">
        <v>791</v>
      </c>
    </row>
    <row r="64" spans="1:25" ht="104.25" customHeight="1" thickBot="1">
      <c r="A64" s="128">
        <v>60</v>
      </c>
      <c r="B64" s="129" t="s">
        <v>879</v>
      </c>
      <c r="C64" s="191" t="s">
        <v>1822</v>
      </c>
      <c r="D64" s="368" t="s">
        <v>1829</v>
      </c>
      <c r="E64" s="368" t="s">
        <v>1830</v>
      </c>
      <c r="F64" s="132" t="s">
        <v>2029</v>
      </c>
      <c r="G64" s="277" t="s">
        <v>1831</v>
      </c>
      <c r="H64" s="132" t="s">
        <v>1832</v>
      </c>
      <c r="I64" s="132" t="s">
        <v>1833</v>
      </c>
      <c r="J64" s="556">
        <v>2200</v>
      </c>
      <c r="K64" s="533">
        <v>0</v>
      </c>
      <c r="L64" s="534">
        <v>0</v>
      </c>
      <c r="M64" s="534">
        <v>2200</v>
      </c>
      <c r="N64" s="533">
        <v>0</v>
      </c>
      <c r="O64" s="132" t="s">
        <v>854</v>
      </c>
      <c r="P64" s="132" t="s">
        <v>1834</v>
      </c>
      <c r="Q64" s="132" t="s">
        <v>815</v>
      </c>
      <c r="R64" s="132" t="s">
        <v>866</v>
      </c>
      <c r="S64" s="132" t="s">
        <v>837</v>
      </c>
      <c r="T64" s="132" t="s">
        <v>1434</v>
      </c>
      <c r="U64" s="392">
        <f>SUM(V64:W64)</f>
        <v>1000</v>
      </c>
      <c r="V64" s="392">
        <v>990</v>
      </c>
      <c r="W64" s="392">
        <v>10</v>
      </c>
      <c r="X64" s="132" t="s">
        <v>1835</v>
      </c>
      <c r="Y64" s="283" t="s">
        <v>806</v>
      </c>
    </row>
    <row r="65" spans="1:25" ht="38.25" customHeight="1">
      <c r="A65" s="371">
        <v>61</v>
      </c>
      <c r="B65" s="129" t="s">
        <v>879</v>
      </c>
      <c r="C65" s="191" t="s">
        <v>1836</v>
      </c>
      <c r="D65" s="368" t="s">
        <v>1837</v>
      </c>
      <c r="E65" s="368" t="s">
        <v>1838</v>
      </c>
      <c r="F65" s="132" t="s">
        <v>1839</v>
      </c>
      <c r="G65" s="277" t="s">
        <v>1840</v>
      </c>
      <c r="H65" s="132" t="s">
        <v>1841</v>
      </c>
      <c r="I65" s="132" t="s">
        <v>1843</v>
      </c>
      <c r="J65" s="556">
        <v>1.9</v>
      </c>
      <c r="K65" s="533">
        <v>0</v>
      </c>
      <c r="L65" s="534">
        <v>0</v>
      </c>
      <c r="M65" s="534">
        <v>1.9</v>
      </c>
      <c r="N65" s="533">
        <v>0</v>
      </c>
      <c r="O65" s="132" t="s">
        <v>872</v>
      </c>
      <c r="P65" s="132" t="s">
        <v>1844</v>
      </c>
      <c r="Q65" s="132" t="s">
        <v>815</v>
      </c>
      <c r="R65" s="132" t="s">
        <v>866</v>
      </c>
      <c r="S65" s="132" t="s">
        <v>788</v>
      </c>
      <c r="T65" s="132" t="s">
        <v>1434</v>
      </c>
      <c r="U65" s="132">
        <f>SUM(V65:W65)</f>
        <v>450</v>
      </c>
      <c r="V65" s="132">
        <v>450</v>
      </c>
      <c r="W65" s="132">
        <v>0</v>
      </c>
      <c r="X65" s="132" t="s">
        <v>1845</v>
      </c>
      <c r="Y65" s="145" t="s">
        <v>806</v>
      </c>
    </row>
    <row r="66" spans="1:25" ht="38.25" customHeight="1" thickBot="1">
      <c r="A66" s="128">
        <v>62</v>
      </c>
      <c r="B66" s="129" t="s">
        <v>879</v>
      </c>
      <c r="C66" s="191" t="s">
        <v>1836</v>
      </c>
      <c r="D66" s="368" t="s">
        <v>1846</v>
      </c>
      <c r="E66" s="368" t="s">
        <v>1847</v>
      </c>
      <c r="F66" s="132" t="s">
        <v>630</v>
      </c>
      <c r="G66" s="277" t="s">
        <v>1848</v>
      </c>
      <c r="H66" s="132" t="s">
        <v>1841</v>
      </c>
      <c r="I66" s="132" t="s">
        <v>1849</v>
      </c>
      <c r="J66" s="556">
        <v>1.9</v>
      </c>
      <c r="K66" s="533">
        <v>0</v>
      </c>
      <c r="L66" s="534">
        <v>0</v>
      </c>
      <c r="M66" s="534">
        <v>1.9</v>
      </c>
      <c r="N66" s="533">
        <v>0</v>
      </c>
      <c r="O66" s="132" t="s">
        <v>872</v>
      </c>
      <c r="P66" s="132" t="s">
        <v>1850</v>
      </c>
      <c r="Q66" s="132" t="s">
        <v>815</v>
      </c>
      <c r="R66" s="132" t="s">
        <v>866</v>
      </c>
      <c r="S66" s="132" t="s">
        <v>417</v>
      </c>
      <c r="T66" s="132" t="s">
        <v>1434</v>
      </c>
      <c r="U66" s="132">
        <v>250</v>
      </c>
      <c r="V66" s="132">
        <v>250</v>
      </c>
      <c r="W66" s="132">
        <v>0</v>
      </c>
      <c r="X66" s="132" t="s">
        <v>1845</v>
      </c>
      <c r="Y66" s="145" t="s">
        <v>408</v>
      </c>
    </row>
    <row r="67" spans="1:25" ht="38.25" customHeight="1">
      <c r="A67" s="371">
        <v>63</v>
      </c>
      <c r="B67" s="129" t="s">
        <v>879</v>
      </c>
      <c r="C67" s="191" t="s">
        <v>1836</v>
      </c>
      <c r="D67" s="368" t="s">
        <v>1851</v>
      </c>
      <c r="E67" s="368" t="s">
        <v>1847</v>
      </c>
      <c r="F67" s="132" t="s">
        <v>1852</v>
      </c>
      <c r="G67" s="277" t="s">
        <v>1853</v>
      </c>
      <c r="H67" s="132" t="s">
        <v>1854</v>
      </c>
      <c r="I67" s="132" t="s">
        <v>1855</v>
      </c>
      <c r="J67" s="556">
        <v>17.100000000000001</v>
      </c>
      <c r="K67" s="533">
        <v>0</v>
      </c>
      <c r="L67" s="534">
        <v>0</v>
      </c>
      <c r="M67" s="534">
        <v>17.100000000000001</v>
      </c>
      <c r="N67" s="533">
        <v>0</v>
      </c>
      <c r="O67" s="132" t="s">
        <v>872</v>
      </c>
      <c r="P67" s="132" t="s">
        <v>1856</v>
      </c>
      <c r="Q67" s="132" t="s">
        <v>815</v>
      </c>
      <c r="R67" s="132" t="s">
        <v>866</v>
      </c>
      <c r="S67" s="132" t="s">
        <v>417</v>
      </c>
      <c r="T67" s="132" t="s">
        <v>1434</v>
      </c>
      <c r="U67" s="132">
        <f t="shared" ref="U67:U75" si="8">SUM(V67:W67)</f>
        <v>195</v>
      </c>
      <c r="V67" s="132">
        <v>195</v>
      </c>
      <c r="W67" s="132">
        <v>0</v>
      </c>
      <c r="X67" s="132" t="s">
        <v>1845</v>
      </c>
      <c r="Y67" s="145" t="s">
        <v>408</v>
      </c>
    </row>
    <row r="68" spans="1:25" ht="38.25" customHeight="1" thickBot="1">
      <c r="A68" s="128">
        <v>64</v>
      </c>
      <c r="B68" s="129" t="s">
        <v>879</v>
      </c>
      <c r="C68" s="191" t="s">
        <v>1836</v>
      </c>
      <c r="D68" s="368" t="s">
        <v>1857</v>
      </c>
      <c r="E68" s="368" t="s">
        <v>1858</v>
      </c>
      <c r="F68" s="132" t="s">
        <v>1010</v>
      </c>
      <c r="G68" s="277" t="s">
        <v>1859</v>
      </c>
      <c r="H68" s="132" t="s">
        <v>1860</v>
      </c>
      <c r="I68" s="132" t="s">
        <v>1861</v>
      </c>
      <c r="J68" s="556">
        <v>800</v>
      </c>
      <c r="K68" s="533">
        <v>0</v>
      </c>
      <c r="L68" s="534">
        <v>40</v>
      </c>
      <c r="M68" s="534">
        <v>760</v>
      </c>
      <c r="N68" s="533">
        <v>0</v>
      </c>
      <c r="O68" s="132" t="s">
        <v>872</v>
      </c>
      <c r="P68" s="132" t="s">
        <v>1862</v>
      </c>
      <c r="Q68" s="132" t="s">
        <v>815</v>
      </c>
      <c r="R68" s="132" t="s">
        <v>866</v>
      </c>
      <c r="S68" s="132" t="s">
        <v>417</v>
      </c>
      <c r="T68" s="132" t="s">
        <v>1434</v>
      </c>
      <c r="U68" s="132">
        <f t="shared" si="8"/>
        <v>260</v>
      </c>
      <c r="V68" s="132">
        <v>260</v>
      </c>
      <c r="W68" s="132">
        <v>0</v>
      </c>
      <c r="X68" s="132" t="s">
        <v>1863</v>
      </c>
      <c r="Y68" s="145" t="s">
        <v>806</v>
      </c>
    </row>
    <row r="69" spans="1:25" ht="38.25" customHeight="1">
      <c r="A69" s="371">
        <v>65</v>
      </c>
      <c r="B69" s="129" t="s">
        <v>879</v>
      </c>
      <c r="C69" s="191" t="s">
        <v>1836</v>
      </c>
      <c r="D69" s="368" t="s">
        <v>1864</v>
      </c>
      <c r="E69" s="368" t="s">
        <v>1865</v>
      </c>
      <c r="F69" s="132" t="s">
        <v>1073</v>
      </c>
      <c r="G69" s="277" t="s">
        <v>1866</v>
      </c>
      <c r="H69" s="132" t="s">
        <v>1867</v>
      </c>
      <c r="I69" s="132" t="s">
        <v>1868</v>
      </c>
      <c r="J69" s="556">
        <v>50</v>
      </c>
      <c r="K69" s="533">
        <v>0</v>
      </c>
      <c r="L69" s="534">
        <v>0</v>
      </c>
      <c r="M69" s="534">
        <v>50</v>
      </c>
      <c r="N69" s="533">
        <v>0</v>
      </c>
      <c r="O69" s="132" t="s">
        <v>784</v>
      </c>
      <c r="P69" s="132" t="s">
        <v>1869</v>
      </c>
      <c r="Q69" s="132" t="s">
        <v>815</v>
      </c>
      <c r="R69" s="132" t="s">
        <v>866</v>
      </c>
      <c r="S69" s="132" t="s">
        <v>417</v>
      </c>
      <c r="T69" s="132" t="s">
        <v>1434</v>
      </c>
      <c r="U69" s="132">
        <v>60</v>
      </c>
      <c r="V69" s="132">
        <v>60</v>
      </c>
      <c r="W69" s="132">
        <v>0</v>
      </c>
      <c r="X69" s="132" t="s">
        <v>1845</v>
      </c>
      <c r="Y69" s="145" t="s">
        <v>408</v>
      </c>
    </row>
    <row r="70" spans="1:25" ht="38.25" customHeight="1" thickBot="1">
      <c r="A70" s="128">
        <v>66</v>
      </c>
      <c r="B70" s="129" t="s">
        <v>879</v>
      </c>
      <c r="C70" s="191" t="s">
        <v>1836</v>
      </c>
      <c r="D70" s="368" t="s">
        <v>1870</v>
      </c>
      <c r="E70" s="368" t="s">
        <v>1872</v>
      </c>
      <c r="F70" s="132" t="s">
        <v>1839</v>
      </c>
      <c r="G70" s="277" t="s">
        <v>1873</v>
      </c>
      <c r="H70" s="132" t="s">
        <v>1874</v>
      </c>
      <c r="I70" s="132" t="s">
        <v>1875</v>
      </c>
      <c r="J70" s="556">
        <v>1.9</v>
      </c>
      <c r="K70" s="533">
        <v>0</v>
      </c>
      <c r="L70" s="534">
        <v>0</v>
      </c>
      <c r="M70" s="534">
        <v>1.9</v>
      </c>
      <c r="N70" s="533">
        <v>0</v>
      </c>
      <c r="O70" s="132" t="s">
        <v>872</v>
      </c>
      <c r="P70" s="132" t="s">
        <v>1876</v>
      </c>
      <c r="Q70" s="132" t="s">
        <v>815</v>
      </c>
      <c r="R70" s="132" t="s">
        <v>866</v>
      </c>
      <c r="S70" s="132" t="s">
        <v>417</v>
      </c>
      <c r="T70" s="132" t="s">
        <v>1434</v>
      </c>
      <c r="U70" s="132">
        <f t="shared" si="8"/>
        <v>160</v>
      </c>
      <c r="V70" s="132">
        <v>160</v>
      </c>
      <c r="W70" s="132">
        <v>0</v>
      </c>
      <c r="X70" s="132" t="s">
        <v>1845</v>
      </c>
      <c r="Y70" s="145" t="s">
        <v>408</v>
      </c>
    </row>
    <row r="71" spans="1:25" ht="38.25" customHeight="1">
      <c r="A71" s="371">
        <v>67</v>
      </c>
      <c r="B71" s="129" t="s">
        <v>879</v>
      </c>
      <c r="C71" s="191" t="s">
        <v>1836</v>
      </c>
      <c r="D71" s="368" t="s">
        <v>1877</v>
      </c>
      <c r="E71" s="368" t="s">
        <v>1878</v>
      </c>
      <c r="F71" s="132" t="s">
        <v>884</v>
      </c>
      <c r="G71" s="277" t="s">
        <v>1879</v>
      </c>
      <c r="H71" s="132" t="s">
        <v>1880</v>
      </c>
      <c r="I71" s="132" t="s">
        <v>1881</v>
      </c>
      <c r="J71" s="556">
        <v>100</v>
      </c>
      <c r="K71" s="533">
        <v>50</v>
      </c>
      <c r="L71" s="534">
        <v>15</v>
      </c>
      <c r="M71" s="534">
        <v>35</v>
      </c>
      <c r="N71" s="533">
        <v>0</v>
      </c>
      <c r="O71" s="132" t="s">
        <v>872</v>
      </c>
      <c r="P71" s="132" t="s">
        <v>1882</v>
      </c>
      <c r="Q71" s="132" t="s">
        <v>815</v>
      </c>
      <c r="R71" s="132" t="s">
        <v>866</v>
      </c>
      <c r="S71" s="132" t="s">
        <v>417</v>
      </c>
      <c r="T71" s="132" t="s">
        <v>1434</v>
      </c>
      <c r="U71" s="132">
        <f t="shared" si="8"/>
        <v>200</v>
      </c>
      <c r="V71" s="132">
        <v>200</v>
      </c>
      <c r="W71" s="132">
        <v>0</v>
      </c>
      <c r="X71" s="132" t="s">
        <v>1863</v>
      </c>
      <c r="Y71" s="145" t="s">
        <v>806</v>
      </c>
    </row>
    <row r="72" spans="1:25" ht="38.25" customHeight="1" thickBot="1">
      <c r="A72" s="128">
        <v>68</v>
      </c>
      <c r="B72" s="129" t="s">
        <v>879</v>
      </c>
      <c r="C72" s="191" t="s">
        <v>1836</v>
      </c>
      <c r="D72" s="368" t="s">
        <v>1883</v>
      </c>
      <c r="E72" s="368" t="s">
        <v>1878</v>
      </c>
      <c r="F72" s="132" t="s">
        <v>1073</v>
      </c>
      <c r="G72" s="277" t="s">
        <v>1884</v>
      </c>
      <c r="H72" s="132" t="s">
        <v>1885</v>
      </c>
      <c r="I72" s="132" t="s">
        <v>1886</v>
      </c>
      <c r="J72" s="556">
        <v>18</v>
      </c>
      <c r="K72" s="533">
        <v>9</v>
      </c>
      <c r="L72" s="534">
        <v>1.35</v>
      </c>
      <c r="M72" s="534">
        <v>7.65</v>
      </c>
      <c r="N72" s="533">
        <v>0</v>
      </c>
      <c r="O72" s="132" t="s">
        <v>871</v>
      </c>
      <c r="P72" s="132" t="s">
        <v>1887</v>
      </c>
      <c r="Q72" s="132" t="s">
        <v>815</v>
      </c>
      <c r="R72" s="132" t="s">
        <v>866</v>
      </c>
      <c r="S72" s="132" t="s">
        <v>417</v>
      </c>
      <c r="T72" s="132" t="s">
        <v>1434</v>
      </c>
      <c r="U72" s="132">
        <f t="shared" si="8"/>
        <v>30</v>
      </c>
      <c r="V72" s="132">
        <v>30</v>
      </c>
      <c r="W72" s="132">
        <v>0</v>
      </c>
      <c r="X72" s="132" t="s">
        <v>1888</v>
      </c>
      <c r="Y72" s="145" t="s">
        <v>408</v>
      </c>
    </row>
    <row r="73" spans="1:25" ht="38.25" customHeight="1">
      <c r="A73" s="371">
        <v>69</v>
      </c>
      <c r="B73" s="129" t="s">
        <v>879</v>
      </c>
      <c r="C73" s="191" t="s">
        <v>1836</v>
      </c>
      <c r="D73" s="368" t="s">
        <v>1889</v>
      </c>
      <c r="E73" s="368" t="s">
        <v>1891</v>
      </c>
      <c r="F73" s="132" t="s">
        <v>884</v>
      </c>
      <c r="G73" s="277" t="s">
        <v>1892</v>
      </c>
      <c r="H73" s="132" t="s">
        <v>1893</v>
      </c>
      <c r="I73" s="132" t="s">
        <v>1894</v>
      </c>
      <c r="J73" s="556">
        <v>80</v>
      </c>
      <c r="K73" s="533">
        <v>0</v>
      </c>
      <c r="L73" s="534">
        <v>0</v>
      </c>
      <c r="M73" s="534">
        <v>80</v>
      </c>
      <c r="N73" s="533">
        <v>0</v>
      </c>
      <c r="O73" s="132" t="s">
        <v>871</v>
      </c>
      <c r="P73" s="132" t="s">
        <v>1895</v>
      </c>
      <c r="Q73" s="132" t="s">
        <v>815</v>
      </c>
      <c r="R73" s="132" t="s">
        <v>866</v>
      </c>
      <c r="S73" s="132" t="s">
        <v>417</v>
      </c>
      <c r="T73" s="132" t="s">
        <v>1434</v>
      </c>
      <c r="U73" s="132">
        <f t="shared" si="8"/>
        <v>38</v>
      </c>
      <c r="V73" s="132">
        <v>38</v>
      </c>
      <c r="W73" s="132">
        <v>0</v>
      </c>
      <c r="X73" s="132" t="s">
        <v>1888</v>
      </c>
      <c r="Y73" s="145" t="s">
        <v>408</v>
      </c>
    </row>
    <row r="74" spans="1:25" ht="38.25" customHeight="1" thickBot="1">
      <c r="A74" s="128">
        <v>70</v>
      </c>
      <c r="B74" s="129" t="s">
        <v>879</v>
      </c>
      <c r="C74" s="191" t="s">
        <v>1836</v>
      </c>
      <c r="D74" s="368" t="s">
        <v>1896</v>
      </c>
      <c r="E74" s="368" t="s">
        <v>1897</v>
      </c>
      <c r="F74" s="132" t="s">
        <v>467</v>
      </c>
      <c r="G74" s="277" t="s">
        <v>1898</v>
      </c>
      <c r="H74" s="132" t="s">
        <v>1841</v>
      </c>
      <c r="I74" s="132" t="s">
        <v>1899</v>
      </c>
      <c r="J74" s="556">
        <v>40</v>
      </c>
      <c r="K74" s="535">
        <v>0</v>
      </c>
      <c r="L74" s="536">
        <v>0</v>
      </c>
      <c r="M74" s="536">
        <v>40</v>
      </c>
      <c r="N74" s="533">
        <v>0</v>
      </c>
      <c r="O74" s="132" t="s">
        <v>871</v>
      </c>
      <c r="P74" s="132" t="s">
        <v>1900</v>
      </c>
      <c r="Q74" s="132" t="s">
        <v>815</v>
      </c>
      <c r="R74" s="132" t="s">
        <v>866</v>
      </c>
      <c r="S74" s="132" t="s">
        <v>417</v>
      </c>
      <c r="T74" s="132" t="s">
        <v>1434</v>
      </c>
      <c r="U74" s="132">
        <f t="shared" si="8"/>
        <v>0</v>
      </c>
      <c r="V74" s="132">
        <v>0</v>
      </c>
      <c r="W74" s="132">
        <v>0</v>
      </c>
      <c r="X74" s="132" t="s">
        <v>1845</v>
      </c>
      <c r="Y74" s="145" t="s">
        <v>408</v>
      </c>
    </row>
    <row r="75" spans="1:25" ht="38.25" customHeight="1">
      <c r="A75" s="371">
        <v>71</v>
      </c>
      <c r="B75" s="129" t="s">
        <v>879</v>
      </c>
      <c r="C75" s="191" t="s">
        <v>1836</v>
      </c>
      <c r="D75" s="368" t="s">
        <v>1901</v>
      </c>
      <c r="E75" s="368" t="s">
        <v>1891</v>
      </c>
      <c r="F75" s="132" t="s">
        <v>884</v>
      </c>
      <c r="G75" s="277" t="s">
        <v>1902</v>
      </c>
      <c r="H75" s="132" t="s">
        <v>1903</v>
      </c>
      <c r="I75" s="132" t="s">
        <v>1881</v>
      </c>
      <c r="J75" s="556">
        <v>120</v>
      </c>
      <c r="K75" s="535">
        <v>40</v>
      </c>
      <c r="L75" s="536">
        <v>0</v>
      </c>
      <c r="M75" s="536">
        <v>50</v>
      </c>
      <c r="N75" s="535">
        <v>30</v>
      </c>
      <c r="O75" s="132" t="s">
        <v>872</v>
      </c>
      <c r="P75" s="132" t="s">
        <v>1904</v>
      </c>
      <c r="Q75" s="132" t="s">
        <v>815</v>
      </c>
      <c r="R75" s="132" t="s">
        <v>866</v>
      </c>
      <c r="S75" s="132" t="s">
        <v>417</v>
      </c>
      <c r="T75" s="132" t="s">
        <v>1434</v>
      </c>
      <c r="U75" s="132">
        <f t="shared" si="8"/>
        <v>30</v>
      </c>
      <c r="V75" s="132">
        <v>30</v>
      </c>
      <c r="W75" s="132">
        <v>0</v>
      </c>
      <c r="X75" s="132" t="s">
        <v>1845</v>
      </c>
      <c r="Y75" s="145" t="s">
        <v>408</v>
      </c>
    </row>
    <row r="76" spans="1:25" s="397" customFormat="1" ht="38.25" customHeight="1" thickBot="1">
      <c r="A76" s="128">
        <v>72</v>
      </c>
      <c r="B76" s="129" t="s">
        <v>1390</v>
      </c>
      <c r="C76" s="191" t="s">
        <v>1905</v>
      </c>
      <c r="D76" s="368" t="s">
        <v>1906</v>
      </c>
      <c r="E76" s="368" t="s">
        <v>1907</v>
      </c>
      <c r="F76" s="132" t="s">
        <v>884</v>
      </c>
      <c r="G76" s="277" t="s">
        <v>1908</v>
      </c>
      <c r="H76" s="132" t="s">
        <v>1909</v>
      </c>
      <c r="I76" s="132" t="s">
        <v>1910</v>
      </c>
      <c r="J76" s="556">
        <v>100</v>
      </c>
      <c r="K76" s="533">
        <v>0</v>
      </c>
      <c r="L76" s="534">
        <v>30</v>
      </c>
      <c r="M76" s="534">
        <v>70</v>
      </c>
      <c r="N76" s="533">
        <v>0</v>
      </c>
      <c r="O76" s="132" t="s">
        <v>854</v>
      </c>
      <c r="P76" s="132" t="s">
        <v>1911</v>
      </c>
      <c r="Q76" s="132" t="s">
        <v>815</v>
      </c>
      <c r="R76" s="132" t="s">
        <v>866</v>
      </c>
      <c r="S76" s="132" t="s">
        <v>788</v>
      </c>
      <c r="T76" s="132" t="s">
        <v>1434</v>
      </c>
      <c r="U76" s="132">
        <f>SUM(V76:W76)</f>
        <v>30</v>
      </c>
      <c r="V76" s="132">
        <v>30</v>
      </c>
      <c r="W76" s="132">
        <v>0</v>
      </c>
      <c r="X76" s="132" t="s">
        <v>1912</v>
      </c>
      <c r="Y76" s="132" t="s">
        <v>806</v>
      </c>
    </row>
    <row r="77" spans="1:25" s="397" customFormat="1" ht="38.25" customHeight="1">
      <c r="A77" s="371">
        <v>73</v>
      </c>
      <c r="B77" s="129" t="s">
        <v>1390</v>
      </c>
      <c r="C77" s="191" t="s">
        <v>1905</v>
      </c>
      <c r="D77" s="368" t="s">
        <v>1913</v>
      </c>
      <c r="E77" s="368" t="s">
        <v>1914</v>
      </c>
      <c r="F77" s="132" t="s">
        <v>884</v>
      </c>
      <c r="G77" s="399" t="s">
        <v>1915</v>
      </c>
      <c r="H77" s="283" t="s">
        <v>1916</v>
      </c>
      <c r="I77" s="283" t="s">
        <v>1917</v>
      </c>
      <c r="J77" s="556">
        <v>500</v>
      </c>
      <c r="K77" s="533">
        <v>0</v>
      </c>
      <c r="L77" s="534">
        <v>0</v>
      </c>
      <c r="M77" s="534">
        <v>500</v>
      </c>
      <c r="N77" s="533">
        <v>0</v>
      </c>
      <c r="O77" s="132" t="s">
        <v>143</v>
      </c>
      <c r="P77" s="132" t="s">
        <v>1918</v>
      </c>
      <c r="Q77" s="132" t="s">
        <v>815</v>
      </c>
      <c r="R77" s="132" t="s">
        <v>866</v>
      </c>
      <c r="S77" s="132" t="s">
        <v>788</v>
      </c>
      <c r="T77" s="132" t="s">
        <v>1434</v>
      </c>
      <c r="U77" s="132">
        <f t="shared" ref="U77" si="9">SUM(V77:W77)</f>
        <v>170</v>
      </c>
      <c r="V77" s="132">
        <v>170</v>
      </c>
      <c r="W77" s="132">
        <v>0</v>
      </c>
      <c r="X77" s="132" t="s">
        <v>1919</v>
      </c>
      <c r="Y77" s="132" t="s">
        <v>806</v>
      </c>
    </row>
    <row r="78" spans="1:25" ht="38.25" customHeight="1" thickBot="1">
      <c r="A78" s="128">
        <v>74</v>
      </c>
      <c r="B78" s="129" t="s">
        <v>1390</v>
      </c>
      <c r="C78" s="191" t="s">
        <v>1920</v>
      </c>
      <c r="D78" s="368" t="s">
        <v>1921</v>
      </c>
      <c r="E78" s="368" t="s">
        <v>1872</v>
      </c>
      <c r="F78" s="145" t="s">
        <v>884</v>
      </c>
      <c r="G78" s="277" t="s">
        <v>1922</v>
      </c>
      <c r="H78" s="132" t="s">
        <v>1923</v>
      </c>
      <c r="I78" s="132" t="s">
        <v>737</v>
      </c>
      <c r="J78" s="556">
        <v>500</v>
      </c>
      <c r="K78" s="533">
        <v>0</v>
      </c>
      <c r="L78" s="534">
        <v>0</v>
      </c>
      <c r="M78" s="534">
        <v>500</v>
      </c>
      <c r="N78" s="533">
        <v>0</v>
      </c>
      <c r="O78" s="132" t="s">
        <v>223</v>
      </c>
      <c r="P78" s="132" t="s">
        <v>1924</v>
      </c>
      <c r="Q78" s="132" t="s">
        <v>365</v>
      </c>
      <c r="R78" s="132" t="s">
        <v>463</v>
      </c>
      <c r="S78" s="132" t="s">
        <v>1925</v>
      </c>
      <c r="T78" s="132" t="s">
        <v>440</v>
      </c>
      <c r="U78" s="132">
        <v>70.099999999999994</v>
      </c>
      <c r="V78" s="132">
        <v>70</v>
      </c>
      <c r="W78" s="132">
        <v>0.1</v>
      </c>
      <c r="X78" s="132" t="s">
        <v>1667</v>
      </c>
      <c r="Y78" s="145" t="s">
        <v>806</v>
      </c>
    </row>
    <row r="79" spans="1:25" ht="38.25" customHeight="1">
      <c r="A79" s="371">
        <v>75</v>
      </c>
      <c r="B79" s="129" t="s">
        <v>1390</v>
      </c>
      <c r="C79" s="191" t="s">
        <v>1920</v>
      </c>
      <c r="D79" s="368" t="s">
        <v>1926</v>
      </c>
      <c r="E79" s="368" t="s">
        <v>1872</v>
      </c>
      <c r="F79" s="145" t="s">
        <v>2031</v>
      </c>
      <c r="G79" s="277" t="s">
        <v>1927</v>
      </c>
      <c r="H79" s="132" t="s">
        <v>1928</v>
      </c>
      <c r="I79" s="132" t="s">
        <v>1929</v>
      </c>
      <c r="J79" s="556">
        <v>35</v>
      </c>
      <c r="K79" s="533">
        <v>0</v>
      </c>
      <c r="L79" s="534">
        <v>0</v>
      </c>
      <c r="M79" s="534">
        <v>35</v>
      </c>
      <c r="N79" s="533">
        <v>0</v>
      </c>
      <c r="O79" s="132" t="s">
        <v>143</v>
      </c>
      <c r="P79" s="132" t="s">
        <v>1930</v>
      </c>
      <c r="Q79" s="132" t="s">
        <v>365</v>
      </c>
      <c r="R79" s="132" t="s">
        <v>463</v>
      </c>
      <c r="S79" s="132" t="s">
        <v>417</v>
      </c>
      <c r="T79" s="132" t="s">
        <v>440</v>
      </c>
      <c r="U79" s="132">
        <v>100</v>
      </c>
      <c r="V79" s="132">
        <v>100</v>
      </c>
      <c r="W79" s="132">
        <v>0</v>
      </c>
      <c r="X79" s="132" t="s">
        <v>1931</v>
      </c>
      <c r="Y79" s="145" t="s">
        <v>408</v>
      </c>
    </row>
    <row r="80" spans="1:25" ht="38.25" customHeight="1" thickBot="1">
      <c r="A80" s="128">
        <v>76</v>
      </c>
      <c r="B80" s="129" t="s">
        <v>1390</v>
      </c>
      <c r="C80" s="191" t="s">
        <v>1920</v>
      </c>
      <c r="D80" s="368" t="s">
        <v>1932</v>
      </c>
      <c r="E80" s="368" t="s">
        <v>1933</v>
      </c>
      <c r="F80" s="145" t="s">
        <v>884</v>
      </c>
      <c r="G80" s="277" t="s">
        <v>1934</v>
      </c>
      <c r="H80" s="132" t="s">
        <v>1935</v>
      </c>
      <c r="I80" s="132" t="s">
        <v>1929</v>
      </c>
      <c r="J80" s="556">
        <v>45</v>
      </c>
      <c r="K80" s="533">
        <v>0</v>
      </c>
      <c r="L80" s="534">
        <v>0</v>
      </c>
      <c r="M80" s="534">
        <v>45</v>
      </c>
      <c r="N80" s="533">
        <v>0</v>
      </c>
      <c r="O80" s="132" t="s">
        <v>143</v>
      </c>
      <c r="P80" s="132" t="s">
        <v>1936</v>
      </c>
      <c r="Q80" s="132" t="s">
        <v>365</v>
      </c>
      <c r="R80" s="132" t="s">
        <v>463</v>
      </c>
      <c r="S80" s="132" t="s">
        <v>417</v>
      </c>
      <c r="T80" s="132" t="s">
        <v>440</v>
      </c>
      <c r="U80" s="132">
        <v>4</v>
      </c>
      <c r="V80" s="132">
        <v>4</v>
      </c>
      <c r="W80" s="132">
        <v>0</v>
      </c>
      <c r="X80" s="132" t="s">
        <v>479</v>
      </c>
      <c r="Y80" s="145" t="s">
        <v>408</v>
      </c>
    </row>
    <row r="81" spans="1:25" ht="38.25" customHeight="1">
      <c r="A81" s="371">
        <v>77</v>
      </c>
      <c r="B81" s="129" t="s">
        <v>1390</v>
      </c>
      <c r="C81" s="191" t="s">
        <v>1920</v>
      </c>
      <c r="D81" s="368" t="s">
        <v>1937</v>
      </c>
      <c r="E81" s="368" t="s">
        <v>1938</v>
      </c>
      <c r="F81" s="145" t="s">
        <v>2031</v>
      </c>
      <c r="G81" s="399" t="s">
        <v>1939</v>
      </c>
      <c r="H81" s="132" t="s">
        <v>1928</v>
      </c>
      <c r="I81" s="132" t="s">
        <v>1940</v>
      </c>
      <c r="J81" s="556">
        <v>25</v>
      </c>
      <c r="K81" s="533">
        <v>0</v>
      </c>
      <c r="L81" s="534">
        <v>0</v>
      </c>
      <c r="M81" s="534">
        <v>25</v>
      </c>
      <c r="N81" s="533">
        <v>0</v>
      </c>
      <c r="O81" s="132" t="s">
        <v>143</v>
      </c>
      <c r="P81" s="132" t="s">
        <v>1941</v>
      </c>
      <c r="Q81" s="132" t="s">
        <v>365</v>
      </c>
      <c r="R81" s="132" t="s">
        <v>463</v>
      </c>
      <c r="S81" s="132" t="s">
        <v>417</v>
      </c>
      <c r="T81" s="132" t="s">
        <v>440</v>
      </c>
      <c r="U81" s="132">
        <v>100</v>
      </c>
      <c r="V81" s="132">
        <v>100</v>
      </c>
      <c r="W81" s="132">
        <v>0</v>
      </c>
      <c r="X81" s="132" t="s">
        <v>1931</v>
      </c>
      <c r="Y81" s="145" t="s">
        <v>408</v>
      </c>
    </row>
    <row r="82" spans="1:25" ht="38.25" customHeight="1" thickBot="1">
      <c r="A82" s="128">
        <v>78</v>
      </c>
      <c r="B82" s="129" t="s">
        <v>879</v>
      </c>
      <c r="C82" s="191" t="s">
        <v>1942</v>
      </c>
      <c r="D82" s="368" t="s">
        <v>1943</v>
      </c>
      <c r="E82" s="368" t="s">
        <v>1944</v>
      </c>
      <c r="F82" s="132" t="s">
        <v>884</v>
      </c>
      <c r="G82" s="277" t="s">
        <v>1945</v>
      </c>
      <c r="H82" s="132" t="s">
        <v>1946</v>
      </c>
      <c r="I82" s="132" t="s">
        <v>1947</v>
      </c>
      <c r="J82" s="556">
        <v>210</v>
      </c>
      <c r="K82" s="533">
        <v>0</v>
      </c>
      <c r="L82" s="534">
        <v>0</v>
      </c>
      <c r="M82" s="534">
        <v>210</v>
      </c>
      <c r="N82" s="533">
        <v>0</v>
      </c>
      <c r="O82" s="132" t="s">
        <v>1427</v>
      </c>
      <c r="P82" s="132" t="s">
        <v>1948</v>
      </c>
      <c r="Q82" s="132" t="s">
        <v>815</v>
      </c>
      <c r="R82" s="132" t="s">
        <v>846</v>
      </c>
      <c r="S82" s="132" t="s">
        <v>1949</v>
      </c>
      <c r="T82" s="132" t="s">
        <v>1434</v>
      </c>
      <c r="U82" s="132">
        <f>SUM(V82:W82)</f>
        <v>20</v>
      </c>
      <c r="V82" s="132">
        <v>20</v>
      </c>
      <c r="W82" s="132">
        <v>0</v>
      </c>
      <c r="X82" s="132" t="s">
        <v>1828</v>
      </c>
      <c r="Y82" s="145" t="s">
        <v>408</v>
      </c>
    </row>
    <row r="83" spans="1:25" ht="38.25" customHeight="1">
      <c r="A83" s="371">
        <v>79</v>
      </c>
      <c r="B83" s="129" t="s">
        <v>879</v>
      </c>
      <c r="C83" s="191" t="s">
        <v>1942</v>
      </c>
      <c r="D83" s="368" t="s">
        <v>1950</v>
      </c>
      <c r="E83" s="368" t="s">
        <v>1951</v>
      </c>
      <c r="F83" s="132" t="s">
        <v>884</v>
      </c>
      <c r="G83" s="277" t="s">
        <v>1952</v>
      </c>
      <c r="H83" s="132" t="s">
        <v>1953</v>
      </c>
      <c r="I83" s="132" t="s">
        <v>826</v>
      </c>
      <c r="J83" s="556">
        <v>150</v>
      </c>
      <c r="K83" s="533">
        <v>0</v>
      </c>
      <c r="L83" s="534">
        <v>0</v>
      </c>
      <c r="M83" s="534">
        <v>150</v>
      </c>
      <c r="N83" s="533">
        <v>0</v>
      </c>
      <c r="O83" s="132" t="s">
        <v>854</v>
      </c>
      <c r="P83" s="132" t="s">
        <v>1954</v>
      </c>
      <c r="Q83" s="132" t="s">
        <v>815</v>
      </c>
      <c r="R83" s="132" t="s">
        <v>1955</v>
      </c>
      <c r="S83" s="132" t="s">
        <v>788</v>
      </c>
      <c r="T83" s="132" t="s">
        <v>1434</v>
      </c>
      <c r="U83" s="132">
        <f t="shared" ref="U83" si="10">SUM(V83:W83)</f>
        <v>10</v>
      </c>
      <c r="V83" s="132">
        <v>10</v>
      </c>
      <c r="W83" s="132">
        <v>0</v>
      </c>
      <c r="X83" s="132" t="s">
        <v>1397</v>
      </c>
      <c r="Y83" s="145" t="s">
        <v>408</v>
      </c>
    </row>
    <row r="84" spans="1:25" ht="38.25" customHeight="1" thickBot="1">
      <c r="A84" s="128">
        <v>80</v>
      </c>
      <c r="B84" s="129" t="s">
        <v>1390</v>
      </c>
      <c r="C84" s="410" t="s">
        <v>1956</v>
      </c>
      <c r="D84" s="432" t="s">
        <v>1957</v>
      </c>
      <c r="E84" s="432" t="s">
        <v>1958</v>
      </c>
      <c r="F84" s="411" t="s">
        <v>1011</v>
      </c>
      <c r="G84" s="412" t="s">
        <v>1959</v>
      </c>
      <c r="H84" s="411" t="s">
        <v>1960</v>
      </c>
      <c r="I84" s="132" t="s">
        <v>1961</v>
      </c>
      <c r="J84" s="559">
        <v>80</v>
      </c>
      <c r="K84" s="533">
        <v>0</v>
      </c>
      <c r="L84" s="534">
        <v>0</v>
      </c>
      <c r="M84" s="546">
        <v>40</v>
      </c>
      <c r="N84" s="547">
        <v>40</v>
      </c>
      <c r="O84" s="283" t="s">
        <v>872</v>
      </c>
      <c r="P84" s="132" t="s">
        <v>1962</v>
      </c>
      <c r="Q84" s="132" t="s">
        <v>365</v>
      </c>
      <c r="R84" s="132" t="s">
        <v>463</v>
      </c>
      <c r="S84" s="132" t="s">
        <v>417</v>
      </c>
      <c r="T84" s="132" t="s">
        <v>430</v>
      </c>
      <c r="U84" s="283">
        <v>144</v>
      </c>
      <c r="V84" s="283">
        <v>144</v>
      </c>
      <c r="W84" s="283">
        <v>0</v>
      </c>
      <c r="X84" s="132" t="s">
        <v>655</v>
      </c>
      <c r="Y84" s="145" t="s">
        <v>408</v>
      </c>
    </row>
    <row r="85" spans="1:25" ht="38.25" customHeight="1">
      <c r="A85" s="371">
        <v>81</v>
      </c>
      <c r="B85" s="129" t="s">
        <v>1390</v>
      </c>
      <c r="C85" s="413" t="s">
        <v>1956</v>
      </c>
      <c r="D85" s="433" t="s">
        <v>1963</v>
      </c>
      <c r="E85" s="440" t="s">
        <v>1964</v>
      </c>
      <c r="F85" s="415" t="s">
        <v>392</v>
      </c>
      <c r="G85" s="416" t="s">
        <v>1959</v>
      </c>
      <c r="H85" s="414" t="s">
        <v>1965</v>
      </c>
      <c r="I85" s="132" t="s">
        <v>1966</v>
      </c>
      <c r="J85" s="559">
        <v>80</v>
      </c>
      <c r="K85" s="533">
        <v>0</v>
      </c>
      <c r="L85" s="534">
        <v>0</v>
      </c>
      <c r="M85" s="546">
        <v>40</v>
      </c>
      <c r="N85" s="547">
        <v>40</v>
      </c>
      <c r="O85" s="145" t="s">
        <v>872</v>
      </c>
      <c r="P85" s="132" t="s">
        <v>659</v>
      </c>
      <c r="Q85" s="132" t="s">
        <v>365</v>
      </c>
      <c r="R85" s="132" t="s">
        <v>463</v>
      </c>
      <c r="S85" s="132" t="s">
        <v>417</v>
      </c>
      <c r="T85" s="132" t="s">
        <v>430</v>
      </c>
      <c r="U85" s="132">
        <v>39</v>
      </c>
      <c r="V85" s="283">
        <v>39</v>
      </c>
      <c r="W85" s="283">
        <v>0</v>
      </c>
      <c r="X85" s="132" t="s">
        <v>655</v>
      </c>
      <c r="Y85" s="145" t="s">
        <v>408</v>
      </c>
    </row>
    <row r="86" spans="1:25" ht="38.25" customHeight="1" thickBot="1">
      <c r="A86" s="128">
        <v>82</v>
      </c>
      <c r="B86" s="129" t="s">
        <v>1390</v>
      </c>
      <c r="C86" s="413" t="s">
        <v>1956</v>
      </c>
      <c r="D86" s="433" t="s">
        <v>1967</v>
      </c>
      <c r="E86" s="440" t="s">
        <v>1964</v>
      </c>
      <c r="F86" s="415" t="s">
        <v>467</v>
      </c>
      <c r="G86" s="416" t="s">
        <v>1968</v>
      </c>
      <c r="H86" s="414" t="s">
        <v>1969</v>
      </c>
      <c r="I86" s="132" t="s">
        <v>1970</v>
      </c>
      <c r="J86" s="559">
        <v>80</v>
      </c>
      <c r="K86" s="553">
        <v>40</v>
      </c>
      <c r="L86" s="534">
        <v>0</v>
      </c>
      <c r="M86" s="546">
        <v>24</v>
      </c>
      <c r="N86" s="547">
        <v>16</v>
      </c>
      <c r="O86" s="145" t="s">
        <v>143</v>
      </c>
      <c r="P86" s="132" t="s">
        <v>1971</v>
      </c>
      <c r="Q86" s="132" t="s">
        <v>365</v>
      </c>
      <c r="R86" s="132" t="s">
        <v>463</v>
      </c>
      <c r="S86" s="132" t="s">
        <v>417</v>
      </c>
      <c r="T86" s="132" t="s">
        <v>430</v>
      </c>
      <c r="U86" s="132">
        <v>34</v>
      </c>
      <c r="V86" s="283">
        <v>34</v>
      </c>
      <c r="W86" s="283">
        <v>0</v>
      </c>
      <c r="X86" s="132" t="s">
        <v>655</v>
      </c>
      <c r="Y86" s="145" t="s">
        <v>408</v>
      </c>
    </row>
    <row r="87" spans="1:25" ht="38.25" customHeight="1">
      <c r="A87" s="371">
        <v>83</v>
      </c>
      <c r="B87" s="129" t="s">
        <v>1390</v>
      </c>
      <c r="C87" s="417" t="s">
        <v>1956</v>
      </c>
      <c r="D87" s="434" t="s">
        <v>1972</v>
      </c>
      <c r="E87" s="441" t="s">
        <v>1973</v>
      </c>
      <c r="F87" s="419" t="s">
        <v>620</v>
      </c>
      <c r="G87" s="420" t="s">
        <v>1974</v>
      </c>
      <c r="H87" s="418" t="s">
        <v>1975</v>
      </c>
      <c r="I87" s="278" t="s">
        <v>1976</v>
      </c>
      <c r="J87" s="559">
        <v>90</v>
      </c>
      <c r="K87" s="553">
        <v>45</v>
      </c>
      <c r="L87" s="534">
        <v>0</v>
      </c>
      <c r="M87" s="546">
        <v>27</v>
      </c>
      <c r="N87" s="547">
        <v>18</v>
      </c>
      <c r="O87" s="421" t="s">
        <v>143</v>
      </c>
      <c r="P87" s="132" t="s">
        <v>1977</v>
      </c>
      <c r="Q87" s="132" t="s">
        <v>365</v>
      </c>
      <c r="R87" s="132" t="s">
        <v>463</v>
      </c>
      <c r="S87" s="132" t="s">
        <v>417</v>
      </c>
      <c r="T87" s="132" t="s">
        <v>430</v>
      </c>
      <c r="U87" s="132">
        <v>45</v>
      </c>
      <c r="V87" s="283">
        <v>45</v>
      </c>
      <c r="W87" s="283">
        <v>0</v>
      </c>
      <c r="X87" s="132" t="s">
        <v>655</v>
      </c>
      <c r="Y87" s="145" t="s">
        <v>408</v>
      </c>
    </row>
    <row r="88" spans="1:25" ht="38.25" customHeight="1" thickBot="1">
      <c r="A88" s="128">
        <v>84</v>
      </c>
      <c r="B88" s="129" t="s">
        <v>1390</v>
      </c>
      <c r="C88" s="422" t="s">
        <v>1956</v>
      </c>
      <c r="D88" s="435" t="s">
        <v>1978</v>
      </c>
      <c r="E88" s="435" t="s">
        <v>1979</v>
      </c>
      <c r="F88" s="423" t="s">
        <v>672</v>
      </c>
      <c r="G88" s="424" t="s">
        <v>1980</v>
      </c>
      <c r="H88" s="423" t="s">
        <v>1981</v>
      </c>
      <c r="I88" s="132" t="s">
        <v>1982</v>
      </c>
      <c r="J88" s="559">
        <v>80</v>
      </c>
      <c r="K88" s="533">
        <v>0</v>
      </c>
      <c r="L88" s="534">
        <v>0</v>
      </c>
      <c r="M88" s="546">
        <v>40</v>
      </c>
      <c r="N88" s="547">
        <v>40</v>
      </c>
      <c r="O88" s="145" t="s">
        <v>143</v>
      </c>
      <c r="P88" s="132" t="s">
        <v>1930</v>
      </c>
      <c r="Q88" s="132" t="s">
        <v>365</v>
      </c>
      <c r="R88" s="132" t="s">
        <v>463</v>
      </c>
      <c r="S88" s="132" t="s">
        <v>417</v>
      </c>
      <c r="T88" s="132" t="s">
        <v>430</v>
      </c>
      <c r="U88" s="405">
        <v>144</v>
      </c>
      <c r="V88" s="406">
        <v>144</v>
      </c>
      <c r="W88" s="406">
        <v>0</v>
      </c>
      <c r="X88" s="132" t="s">
        <v>655</v>
      </c>
      <c r="Y88" s="145" t="s">
        <v>408</v>
      </c>
    </row>
    <row r="89" spans="1:25" ht="38.25" customHeight="1">
      <c r="A89" s="371">
        <v>85</v>
      </c>
      <c r="B89" s="129" t="s">
        <v>1390</v>
      </c>
      <c r="C89" s="133" t="s">
        <v>1956</v>
      </c>
      <c r="D89" s="436" t="s">
        <v>1983</v>
      </c>
      <c r="E89" s="369" t="s">
        <v>822</v>
      </c>
      <c r="F89" s="283" t="s">
        <v>1008</v>
      </c>
      <c r="G89" s="277" t="s">
        <v>1984</v>
      </c>
      <c r="H89" s="132" t="s">
        <v>1985</v>
      </c>
      <c r="I89" s="132" t="s">
        <v>1986</v>
      </c>
      <c r="J89" s="556">
        <v>6</v>
      </c>
      <c r="K89" s="533">
        <v>0</v>
      </c>
      <c r="L89" s="534">
        <v>0</v>
      </c>
      <c r="M89" s="548">
        <v>5</v>
      </c>
      <c r="N89" s="549">
        <v>1</v>
      </c>
      <c r="O89" s="283" t="s">
        <v>1987</v>
      </c>
      <c r="P89" s="132" t="s">
        <v>1988</v>
      </c>
      <c r="Q89" s="132" t="s">
        <v>365</v>
      </c>
      <c r="R89" s="132" t="s">
        <v>416</v>
      </c>
      <c r="S89" s="132" t="s">
        <v>417</v>
      </c>
      <c r="T89" s="132" t="s">
        <v>430</v>
      </c>
      <c r="U89" s="283">
        <v>1</v>
      </c>
      <c r="V89" s="283">
        <v>1</v>
      </c>
      <c r="W89" s="283">
        <v>0</v>
      </c>
      <c r="X89" s="132" t="s">
        <v>1989</v>
      </c>
      <c r="Y89" s="145" t="s">
        <v>408</v>
      </c>
    </row>
    <row r="90" spans="1:25" ht="38.25" customHeight="1" thickBot="1">
      <c r="A90" s="128">
        <v>86</v>
      </c>
      <c r="B90" s="129" t="s">
        <v>1390</v>
      </c>
      <c r="C90" s="133" t="s">
        <v>1956</v>
      </c>
      <c r="D90" s="436" t="s">
        <v>1990</v>
      </c>
      <c r="E90" s="368" t="s">
        <v>1991</v>
      </c>
      <c r="F90" s="132" t="s">
        <v>467</v>
      </c>
      <c r="G90" s="277" t="s">
        <v>1992</v>
      </c>
      <c r="H90" s="132" t="s">
        <v>1993</v>
      </c>
      <c r="I90" s="132" t="s">
        <v>1994</v>
      </c>
      <c r="J90" s="556">
        <v>80</v>
      </c>
      <c r="K90" s="533">
        <v>0</v>
      </c>
      <c r="L90" s="548">
        <v>40</v>
      </c>
      <c r="M90" s="548">
        <v>40</v>
      </c>
      <c r="N90" s="533">
        <v>0</v>
      </c>
      <c r="O90" s="132" t="s">
        <v>1995</v>
      </c>
      <c r="P90" s="132" t="s">
        <v>1996</v>
      </c>
      <c r="Q90" s="132" t="s">
        <v>365</v>
      </c>
      <c r="R90" s="132" t="s">
        <v>376</v>
      </c>
      <c r="S90" s="132" t="s">
        <v>417</v>
      </c>
      <c r="T90" s="132" t="s">
        <v>440</v>
      </c>
      <c r="U90" s="190">
        <v>3</v>
      </c>
      <c r="V90" s="190">
        <v>3</v>
      </c>
      <c r="W90" s="190">
        <v>0</v>
      </c>
      <c r="X90" s="132" t="s">
        <v>655</v>
      </c>
      <c r="Y90" s="145" t="s">
        <v>408</v>
      </c>
    </row>
    <row r="91" spans="1:25" s="400" customFormat="1" ht="38.25" customHeight="1">
      <c r="A91" s="371">
        <v>87</v>
      </c>
      <c r="B91" s="129" t="s">
        <v>1390</v>
      </c>
      <c r="C91" s="133" t="s">
        <v>1956</v>
      </c>
      <c r="D91" s="436" t="s">
        <v>1997</v>
      </c>
      <c r="E91" s="368" t="s">
        <v>1998</v>
      </c>
      <c r="F91" s="132" t="s">
        <v>467</v>
      </c>
      <c r="G91" s="277" t="s">
        <v>1999</v>
      </c>
      <c r="H91" s="132" t="s">
        <v>2000</v>
      </c>
      <c r="I91" s="132" t="s">
        <v>2001</v>
      </c>
      <c r="J91" s="556">
        <v>80</v>
      </c>
      <c r="K91" s="554">
        <v>40</v>
      </c>
      <c r="L91" s="534">
        <v>0</v>
      </c>
      <c r="M91" s="548">
        <v>24</v>
      </c>
      <c r="N91" s="549">
        <v>16</v>
      </c>
      <c r="O91" s="132" t="s">
        <v>1987</v>
      </c>
      <c r="P91" s="132" t="s">
        <v>2002</v>
      </c>
      <c r="Q91" s="132" t="s">
        <v>365</v>
      </c>
      <c r="R91" s="132" t="s">
        <v>489</v>
      </c>
      <c r="S91" s="132" t="s">
        <v>417</v>
      </c>
      <c r="T91" s="132" t="s">
        <v>430</v>
      </c>
      <c r="U91" s="190">
        <v>4</v>
      </c>
      <c r="V91" s="190">
        <v>4</v>
      </c>
      <c r="W91" s="190">
        <v>0</v>
      </c>
      <c r="X91" s="132" t="s">
        <v>655</v>
      </c>
      <c r="Y91" s="145" t="s">
        <v>408</v>
      </c>
    </row>
    <row r="92" spans="1:25" s="400" customFormat="1" ht="38.25" customHeight="1" thickBot="1">
      <c r="A92" s="128">
        <v>88</v>
      </c>
      <c r="B92" s="129" t="s">
        <v>1390</v>
      </c>
      <c r="C92" s="427" t="s">
        <v>1956</v>
      </c>
      <c r="D92" s="437" t="s">
        <v>2003</v>
      </c>
      <c r="E92" s="437" t="s">
        <v>2004</v>
      </c>
      <c r="F92" s="405" t="s">
        <v>2005</v>
      </c>
      <c r="G92" s="443" t="s">
        <v>2006</v>
      </c>
      <c r="H92" s="405" t="s">
        <v>2007</v>
      </c>
      <c r="I92" s="405" t="s">
        <v>2008</v>
      </c>
      <c r="J92" s="556">
        <v>0</v>
      </c>
      <c r="K92" s="533">
        <v>0</v>
      </c>
      <c r="L92" s="534">
        <v>0</v>
      </c>
      <c r="M92" s="534">
        <v>0</v>
      </c>
      <c r="N92" s="533">
        <v>0</v>
      </c>
      <c r="O92" s="405" t="s">
        <v>872</v>
      </c>
      <c r="P92" s="132" t="s">
        <v>2009</v>
      </c>
      <c r="Q92" s="132" t="s">
        <v>365</v>
      </c>
      <c r="R92" s="132" t="s">
        <v>376</v>
      </c>
      <c r="S92" s="132" t="s">
        <v>417</v>
      </c>
      <c r="T92" s="132" t="s">
        <v>430</v>
      </c>
      <c r="U92" s="190">
        <v>398</v>
      </c>
      <c r="V92" s="190">
        <v>398</v>
      </c>
      <c r="W92" s="190">
        <v>0</v>
      </c>
      <c r="X92" s="132" t="s">
        <v>1427</v>
      </c>
      <c r="Y92" s="145" t="s">
        <v>408</v>
      </c>
    </row>
    <row r="93" spans="1:25" s="400" customFormat="1" ht="38.25" customHeight="1">
      <c r="A93" s="371">
        <v>89</v>
      </c>
      <c r="B93" s="129" t="s">
        <v>1390</v>
      </c>
      <c r="C93" s="133" t="s">
        <v>1956</v>
      </c>
      <c r="D93" s="368" t="s">
        <v>2010</v>
      </c>
      <c r="E93" s="368" t="s">
        <v>2011</v>
      </c>
      <c r="F93" s="132" t="s">
        <v>2012</v>
      </c>
      <c r="G93" s="277" t="s">
        <v>2006</v>
      </c>
      <c r="H93" s="132" t="s">
        <v>2007</v>
      </c>
      <c r="I93" s="132" t="s">
        <v>2013</v>
      </c>
      <c r="J93" s="556">
        <v>0</v>
      </c>
      <c r="K93" s="533">
        <v>0</v>
      </c>
      <c r="L93" s="534">
        <v>0</v>
      </c>
      <c r="M93" s="534">
        <v>0</v>
      </c>
      <c r="N93" s="533">
        <v>0</v>
      </c>
      <c r="O93" s="132" t="s">
        <v>872</v>
      </c>
      <c r="P93" s="132" t="s">
        <v>2009</v>
      </c>
      <c r="Q93" s="132" t="s">
        <v>365</v>
      </c>
      <c r="R93" s="132" t="s">
        <v>376</v>
      </c>
      <c r="S93" s="132" t="s">
        <v>417</v>
      </c>
      <c r="T93" s="132" t="s">
        <v>430</v>
      </c>
      <c r="U93" s="190">
        <v>53</v>
      </c>
      <c r="V93" s="132">
        <v>53</v>
      </c>
      <c r="W93" s="190">
        <v>0</v>
      </c>
      <c r="X93" s="132" t="s">
        <v>1427</v>
      </c>
      <c r="Y93" s="145" t="s">
        <v>408</v>
      </c>
    </row>
    <row r="94" spans="1:25" s="400" customFormat="1" ht="38.25" customHeight="1" thickBot="1">
      <c r="A94" s="128">
        <v>90</v>
      </c>
      <c r="B94" s="292" t="s">
        <v>879</v>
      </c>
      <c r="C94" s="408" t="s">
        <v>2014</v>
      </c>
      <c r="D94" s="438" t="s">
        <v>2015</v>
      </c>
      <c r="E94" s="438" t="s">
        <v>2016</v>
      </c>
      <c r="F94" s="163" t="s">
        <v>2017</v>
      </c>
      <c r="G94" s="444" t="s">
        <v>2018</v>
      </c>
      <c r="H94" s="175" t="s">
        <v>2019</v>
      </c>
      <c r="I94" s="409" t="s">
        <v>2020</v>
      </c>
      <c r="J94" s="560">
        <v>0</v>
      </c>
      <c r="K94" s="550">
        <v>0</v>
      </c>
      <c r="L94" s="551">
        <v>0</v>
      </c>
      <c r="M94" s="551">
        <v>0</v>
      </c>
      <c r="N94" s="550">
        <v>0</v>
      </c>
      <c r="O94" s="175" t="s">
        <v>2021</v>
      </c>
      <c r="P94" s="175" t="s">
        <v>2022</v>
      </c>
      <c r="Q94" s="175" t="s">
        <v>815</v>
      </c>
      <c r="R94" s="175" t="s">
        <v>2023</v>
      </c>
      <c r="S94" s="175" t="s">
        <v>788</v>
      </c>
      <c r="T94" s="175" t="s">
        <v>1434</v>
      </c>
      <c r="U94" s="175">
        <v>50</v>
      </c>
      <c r="V94" s="175">
        <v>50</v>
      </c>
      <c r="W94" s="175">
        <v>0</v>
      </c>
      <c r="X94" s="561" t="s">
        <v>2024</v>
      </c>
      <c r="Y94" s="561" t="s">
        <v>806</v>
      </c>
    </row>
    <row r="95" spans="1:25" s="3" customFormat="1" ht="26.25" customHeight="1">
      <c r="A95" s="11"/>
      <c r="B95" s="11"/>
      <c r="C95" s="11"/>
      <c r="D95" s="122"/>
      <c r="E95" s="122"/>
    </row>
    <row r="96" spans="1:25" s="3" customFormat="1" ht="26.25" customHeight="1">
      <c r="A96" s="11"/>
      <c r="B96" s="11"/>
      <c r="C96" s="11"/>
      <c r="D96" s="122"/>
      <c r="E96" s="122"/>
    </row>
    <row r="97" spans="1:5" s="3" customFormat="1" ht="26.25" customHeight="1">
      <c r="A97" s="11"/>
      <c r="B97" s="11"/>
      <c r="C97" s="11"/>
      <c r="D97" s="122"/>
      <c r="E97" s="122"/>
    </row>
    <row r="98" spans="1:5" s="3" customFormat="1" ht="26.25" customHeight="1">
      <c r="A98" s="11"/>
      <c r="B98" s="11"/>
      <c r="C98" s="11"/>
      <c r="D98" s="122"/>
      <c r="E98" s="122"/>
    </row>
    <row r="99" spans="1:5" s="3" customFormat="1" ht="26.25" customHeight="1">
      <c r="A99" s="11"/>
      <c r="B99" s="11"/>
      <c r="C99" s="11"/>
      <c r="D99" s="122"/>
      <c r="E99" s="122"/>
    </row>
    <row r="100" spans="1:5" s="3" customFormat="1" ht="26.25" customHeight="1">
      <c r="A100" s="11"/>
      <c r="B100" s="11"/>
      <c r="C100" s="11"/>
      <c r="D100" s="122"/>
      <c r="E100" s="122"/>
    </row>
    <row r="101" spans="1:5" s="3" customFormat="1" ht="26.25" customHeight="1">
      <c r="A101" s="11"/>
      <c r="B101" s="11"/>
      <c r="C101" s="11"/>
      <c r="D101" s="122"/>
      <c r="E101" s="122"/>
    </row>
    <row r="102" spans="1:5" s="3" customFormat="1" ht="26.25" customHeight="1">
      <c r="A102" s="11"/>
      <c r="B102" s="11"/>
      <c r="C102" s="11"/>
      <c r="D102" s="122"/>
      <c r="E102" s="122"/>
    </row>
    <row r="103" spans="1:5" s="3" customFormat="1" ht="26.25" customHeight="1">
      <c r="A103" s="11"/>
      <c r="B103" s="11"/>
      <c r="C103" s="11"/>
      <c r="D103" s="122"/>
      <c r="E103" s="122"/>
    </row>
    <row r="104" spans="1:5" s="3" customFormat="1" ht="26.25" customHeight="1">
      <c r="A104" s="11"/>
      <c r="B104" s="11"/>
      <c r="C104" s="11"/>
      <c r="D104" s="122"/>
      <c r="E104" s="122"/>
    </row>
    <row r="105" spans="1:5" s="3" customFormat="1" ht="26.25" customHeight="1">
      <c r="A105" s="11"/>
      <c r="B105" s="11"/>
      <c r="C105" s="11"/>
      <c r="D105" s="122"/>
      <c r="E105" s="122"/>
    </row>
    <row r="106" spans="1:5" s="3" customFormat="1" ht="26.25" customHeight="1">
      <c r="A106" s="11"/>
      <c r="B106" s="11"/>
      <c r="C106" s="11"/>
      <c r="D106" s="122"/>
      <c r="E106" s="122"/>
    </row>
    <row r="107" spans="1:5" s="3" customFormat="1" ht="26.25" customHeight="1">
      <c r="A107" s="11"/>
      <c r="B107" s="11"/>
      <c r="C107" s="11"/>
      <c r="D107" s="122"/>
      <c r="E107" s="122"/>
    </row>
  </sheetData>
  <autoFilter ref="A4:W11"/>
  <mergeCells count="4">
    <mergeCell ref="A1:W2"/>
    <mergeCell ref="J3:N3"/>
    <mergeCell ref="U3:W3"/>
    <mergeCell ref="E4:F4"/>
  </mergeCells>
  <phoneticPr fontId="3" type="noConversion"/>
  <dataValidations count="33">
    <dataValidation type="list" allowBlank="1" showInputMessage="1" showErrorMessage="1" sqref="B36:B43">
      <formula1>$B$254:$B$270</formula1>
    </dataValidation>
    <dataValidation type="list" allowBlank="1" showInputMessage="1" showErrorMessage="1" sqref="B22:B28">
      <formula1>$B$13:$B$22</formula1>
    </dataValidation>
    <dataValidation type="list" allowBlank="1" showInputMessage="1" showErrorMessage="1" sqref="B10">
      <formula1>$B$12:$B$23</formula1>
    </dataValidation>
    <dataValidation type="list" allowBlank="1" showInputMessage="1" showErrorMessage="1" sqref="O13:O21">
      <formula1>$O$263:$O$268</formula1>
    </dataValidation>
    <dataValidation type="list" allowBlank="1" showInputMessage="1" showErrorMessage="1" sqref="B13:B21">
      <formula1>$B$263:$B$279</formula1>
    </dataValidation>
    <dataValidation type="list" allowBlank="1" showInputMessage="1" showErrorMessage="1" sqref="O84:O93 O44 B44 B55 O55 B46:B48 C84:C93">
      <formula1>#REF!</formula1>
    </dataValidation>
    <dataValidation type="list" allowBlank="1" showInputMessage="1" showErrorMessage="1" sqref="B65:B75">
      <formula1>$B$209:$B$225</formula1>
    </dataValidation>
    <dataValidation type="list" allowBlank="1" showInputMessage="1" showErrorMessage="1" sqref="O65:O75">
      <formula1>$N$209:$N$214</formula1>
    </dataValidation>
    <dataValidation type="list" allowBlank="1" showInputMessage="1" showErrorMessage="1" sqref="B61:B62">
      <formula1>$B$219:$B$235</formula1>
    </dataValidation>
    <dataValidation type="list" allowBlank="1" showInputMessage="1" showErrorMessage="1" sqref="O61:O62">
      <formula1>$N$219:$N$224</formula1>
    </dataValidation>
    <dataValidation type="list" allowBlank="1" showInputMessage="1" showErrorMessage="1" sqref="B30:B33">
      <formula1>$B$218:$B$234</formula1>
    </dataValidation>
    <dataValidation type="list" allowBlank="1" showInputMessage="1" showErrorMessage="1" sqref="O30:O33 O35">
      <formula1>$O$218:$O$223</formula1>
    </dataValidation>
    <dataValidation type="list" allowBlank="1" showInputMessage="1" showErrorMessage="1" sqref="O34">
      <formula1>$N$211:$N$216</formula1>
    </dataValidation>
    <dataValidation type="list" allowBlank="1" showInputMessage="1" showErrorMessage="1" sqref="B34:B35">
      <formula1>$B$211:$B$227</formula1>
    </dataValidation>
    <dataValidation type="list" allowBlank="1" showInputMessage="1" showErrorMessage="1" sqref="O82:O83">
      <formula1>$O$227:$O$232</formula1>
    </dataValidation>
    <dataValidation type="list" allowBlank="1" showInputMessage="1" showErrorMessage="1" sqref="B82:B83">
      <formula1>$B$227:$B$243</formula1>
    </dataValidation>
    <dataValidation type="list" allowBlank="1" showInputMessage="1" showErrorMessage="1" sqref="O78:O81">
      <formula1>$O$229:$O$234</formula1>
    </dataValidation>
    <dataValidation type="list" allowBlank="1" showInputMessage="1" showErrorMessage="1" sqref="B78:B81">
      <formula1>$B$229:$B$245</formula1>
    </dataValidation>
    <dataValidation type="list" allowBlank="1" showInputMessage="1" showErrorMessage="1" sqref="O76:O77">
      <formula1>$O$233:$O$238</formula1>
    </dataValidation>
    <dataValidation type="list" allowBlank="1" showInputMessage="1" showErrorMessage="1" sqref="B76:B77">
      <formula1>$B$233:$B$249</formula1>
    </dataValidation>
    <dataValidation type="list" allowBlank="1" showInputMessage="1" showErrorMessage="1" sqref="O63:O64">
      <formula1>$O$235:$O$240</formula1>
    </dataValidation>
    <dataValidation type="list" allowBlank="1" showInputMessage="1" showErrorMessage="1" sqref="B63:B64">
      <formula1>$B$235:$B$251</formula1>
    </dataValidation>
    <dataValidation type="list" allowBlank="1" showInputMessage="1" showErrorMessage="1" sqref="O50:O54 O56:O60">
      <formula1>$O$234:$O$239</formula1>
    </dataValidation>
    <dataValidation type="list" allowBlank="1" showInputMessage="1" showErrorMessage="1" sqref="B50:B54 B56:B60">
      <formula1>$B$234:$B$250</formula1>
    </dataValidation>
    <dataValidation type="list" allowBlank="1" showInputMessage="1" showErrorMessage="1" sqref="B49">
      <formula1>$B$245:$B$261</formula1>
    </dataValidation>
    <dataValidation type="list" allowBlank="1" showInputMessage="1" showErrorMessage="1" sqref="O49">
      <formula1>$N$245:$N$250</formula1>
    </dataValidation>
    <dataValidation type="list" allowBlank="1" showInputMessage="1" showErrorMessage="1" sqref="B45">
      <formula1>$B$243:$B$259</formula1>
    </dataValidation>
    <dataValidation type="list" allowBlank="1" showInputMessage="1" showErrorMessage="1" sqref="O45">
      <formula1>$O$243:$O$248</formula1>
    </dataValidation>
    <dataValidation type="list" allowBlank="1" showInputMessage="1" showErrorMessage="1" sqref="O47:O48">
      <formula1>$N$12:$N$17</formula1>
    </dataValidation>
    <dataValidation type="list" allowBlank="1" showInputMessage="1" showErrorMessage="1" sqref="O36:O43">
      <formula1>$O$254:$O$259</formula1>
    </dataValidation>
    <dataValidation type="list" allowBlank="1" showInputMessage="1" showErrorMessage="1" sqref="O5:O9 O11 O22:O29">
      <formula1>$O$13:$O$17</formula1>
    </dataValidation>
    <dataValidation type="list" allowBlank="1" showInputMessage="1" showErrorMessage="1" sqref="B29 B5:B9 B11:B12">
      <formula1>$B$13:$B$25</formula1>
    </dataValidation>
    <dataValidation type="list" allowBlank="1" showInputMessage="1" showErrorMessage="1" sqref="O10">
      <formula1>$O$12:$O$15</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zoomScale="90" zoomScaleNormal="90" zoomScaleSheetLayoutView="90" workbookViewId="0">
      <pane ySplit="4" topLeftCell="A47" activePane="bottomLeft" state="frozen"/>
      <selection pane="bottomLeft" activeCell="A5" sqref="A5:A57"/>
    </sheetView>
  </sheetViews>
  <sheetFormatPr defaultRowHeight="13.5"/>
  <cols>
    <col min="1" max="1" width="5.109375" style="8" customWidth="1"/>
    <col min="2" max="2" width="12.33203125" style="8" customWidth="1"/>
    <col min="3" max="3" width="9.109375" style="8" customWidth="1"/>
    <col min="4" max="4" width="17.6640625" style="1" customWidth="1"/>
    <col min="5" max="6" width="12.109375" style="1" customWidth="1"/>
    <col min="7" max="7" width="42" style="1" customWidth="1"/>
    <col min="8" max="8" width="25.109375" style="1" customWidth="1"/>
    <col min="9" max="9" width="12.21875" style="1" customWidth="1"/>
    <col min="10" max="10" width="14.21875" style="1" customWidth="1"/>
    <col min="11" max="12" width="7.6640625" style="1" customWidth="1"/>
    <col min="13" max="13" width="12" style="1" customWidth="1"/>
    <col min="14"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 bestFit="1" customWidth="1"/>
    <col min="26" max="16384" width="8.88671875" style="1"/>
  </cols>
  <sheetData>
    <row r="1" spans="1:25" ht="29.25" customHeight="1">
      <c r="A1" s="981" t="s">
        <v>4298</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row>
    <row r="3" spans="1:25" s="3" customFormat="1" ht="22.5" customHeight="1" thickBot="1">
      <c r="A3" s="4"/>
      <c r="B3" s="4"/>
      <c r="C3" s="4"/>
      <c r="D3" s="2"/>
      <c r="E3" s="2"/>
      <c r="F3" s="2"/>
      <c r="G3" s="2"/>
      <c r="H3" s="2"/>
      <c r="I3" s="2"/>
      <c r="J3" s="982" t="s">
        <v>1039</v>
      </c>
      <c r="K3" s="983"/>
      <c r="L3" s="983"/>
      <c r="M3" s="983"/>
      <c r="N3" s="983"/>
      <c r="O3" s="37"/>
      <c r="P3" s="40"/>
      <c r="Q3" s="41"/>
      <c r="R3" s="41"/>
      <c r="S3" s="41"/>
      <c r="T3" s="41"/>
      <c r="U3" s="988" t="s">
        <v>4299</v>
      </c>
      <c r="V3" s="989"/>
      <c r="W3" s="990"/>
      <c r="X3" s="41"/>
      <c r="Y3" s="13"/>
    </row>
    <row r="4" spans="1:25" ht="39.75" customHeight="1" thickBot="1">
      <c r="A4" s="23" t="s">
        <v>4300</v>
      </c>
      <c r="B4" s="10" t="s">
        <v>4301</v>
      </c>
      <c r="C4" s="21" t="s">
        <v>4302</v>
      </c>
      <c r="D4" s="22" t="s">
        <v>4303</v>
      </c>
      <c r="E4" s="991" t="s">
        <v>4848</v>
      </c>
      <c r="F4" s="992"/>
      <c r="G4" s="22" t="s">
        <v>4304</v>
      </c>
      <c r="H4" s="19" t="s">
        <v>4305</v>
      </c>
      <c r="I4" s="19" t="s">
        <v>4306</v>
      </c>
      <c r="J4" s="20" t="s">
        <v>4307</v>
      </c>
      <c r="K4" s="24" t="s">
        <v>4308</v>
      </c>
      <c r="L4" s="25" t="s">
        <v>4309</v>
      </c>
      <c r="M4" s="25" t="s">
        <v>4310</v>
      </c>
      <c r="N4" s="704" t="s">
        <v>4311</v>
      </c>
      <c r="O4" s="19" t="s">
        <v>4312</v>
      </c>
      <c r="P4" s="18" t="s">
        <v>4313</v>
      </c>
      <c r="Q4" s="17" t="s">
        <v>4314</v>
      </c>
      <c r="R4" s="14" t="s">
        <v>4315</v>
      </c>
      <c r="S4" s="15" t="s">
        <v>4316</v>
      </c>
      <c r="T4" s="16" t="s">
        <v>4317</v>
      </c>
      <c r="U4" s="18" t="s">
        <v>4318</v>
      </c>
      <c r="V4" s="17" t="s">
        <v>4319</v>
      </c>
      <c r="W4" s="18" t="s">
        <v>4320</v>
      </c>
      <c r="X4" s="39" t="s">
        <v>4321</v>
      </c>
      <c r="Y4" s="18" t="s">
        <v>4322</v>
      </c>
    </row>
    <row r="5" spans="1:25" ht="38.25" customHeight="1">
      <c r="A5" s="128">
        <v>1</v>
      </c>
      <c r="B5" s="129" t="s">
        <v>5436</v>
      </c>
      <c r="C5" s="130" t="s">
        <v>5437</v>
      </c>
      <c r="D5" s="185" t="s">
        <v>5438</v>
      </c>
      <c r="E5" s="132" t="s">
        <v>4326</v>
      </c>
      <c r="F5" s="133" t="s">
        <v>4327</v>
      </c>
      <c r="G5" s="279" t="s">
        <v>5439</v>
      </c>
      <c r="H5" s="401" t="s">
        <v>5440</v>
      </c>
      <c r="I5" s="132" t="s">
        <v>5441</v>
      </c>
      <c r="J5" s="797">
        <f>SUM(K5:N5)</f>
        <v>700</v>
      </c>
      <c r="K5" s="751">
        <v>0</v>
      </c>
      <c r="L5" s="752">
        <v>50</v>
      </c>
      <c r="M5" s="752">
        <v>650</v>
      </c>
      <c r="N5" s="798">
        <v>0</v>
      </c>
      <c r="O5" s="132" t="s">
        <v>143</v>
      </c>
      <c r="P5" s="132" t="s">
        <v>5442</v>
      </c>
      <c r="Q5" s="132" t="s">
        <v>4331</v>
      </c>
      <c r="R5" s="363" t="s">
        <v>4860</v>
      </c>
      <c r="S5" s="141" t="s">
        <v>5443</v>
      </c>
      <c r="T5" s="176" t="s">
        <v>4874</v>
      </c>
      <c r="U5" s="774">
        <f>SUM(V5:W5)</f>
        <v>121</v>
      </c>
      <c r="V5" s="774">
        <v>120</v>
      </c>
      <c r="W5" s="774">
        <v>1</v>
      </c>
      <c r="X5" s="132" t="s">
        <v>4875</v>
      </c>
      <c r="Y5" s="818" t="s">
        <v>4863</v>
      </c>
    </row>
    <row r="6" spans="1:25" ht="38.25" customHeight="1">
      <c r="A6" s="128">
        <v>2</v>
      </c>
      <c r="B6" s="129" t="s">
        <v>5436</v>
      </c>
      <c r="C6" s="130" t="s">
        <v>5444</v>
      </c>
      <c r="D6" s="185" t="s">
        <v>5445</v>
      </c>
      <c r="E6" s="132" t="s">
        <v>5446</v>
      </c>
      <c r="F6" s="133" t="s">
        <v>4217</v>
      </c>
      <c r="G6" s="134" t="s">
        <v>5447</v>
      </c>
      <c r="H6" s="144" t="s">
        <v>5448</v>
      </c>
      <c r="I6" s="132" t="s">
        <v>4881</v>
      </c>
      <c r="J6" s="797">
        <f t="shared" ref="J6:J54" si="0">SUM(K6:N6)</f>
        <v>1870</v>
      </c>
      <c r="K6" s="751">
        <v>400</v>
      </c>
      <c r="L6" s="752">
        <v>90</v>
      </c>
      <c r="M6" s="752">
        <v>1380</v>
      </c>
      <c r="N6" s="798">
        <v>0</v>
      </c>
      <c r="O6" s="132" t="s">
        <v>4329</v>
      </c>
      <c r="P6" s="132" t="s">
        <v>5449</v>
      </c>
      <c r="Q6" s="132" t="s">
        <v>4331</v>
      </c>
      <c r="R6" s="363" t="s">
        <v>4883</v>
      </c>
      <c r="S6" s="141" t="s">
        <v>5450</v>
      </c>
      <c r="T6" s="176" t="s">
        <v>5451</v>
      </c>
      <c r="U6" s="774">
        <f>SUM(V6:W6)</f>
        <v>317</v>
      </c>
      <c r="V6" s="774">
        <v>317</v>
      </c>
      <c r="W6" s="774">
        <v>0</v>
      </c>
      <c r="X6" s="132" t="s">
        <v>5452</v>
      </c>
      <c r="Y6" s="818" t="s">
        <v>4895</v>
      </c>
    </row>
    <row r="7" spans="1:25" ht="38.25" customHeight="1">
      <c r="A7" s="128">
        <v>3</v>
      </c>
      <c r="B7" s="129" t="s">
        <v>5436</v>
      </c>
      <c r="C7" s="130" t="s">
        <v>5444</v>
      </c>
      <c r="D7" s="185" t="s">
        <v>5453</v>
      </c>
      <c r="E7" s="132" t="s">
        <v>5454</v>
      </c>
      <c r="F7" s="133" t="s">
        <v>4845</v>
      </c>
      <c r="G7" s="134" t="s">
        <v>5455</v>
      </c>
      <c r="H7" s="144" t="s">
        <v>5456</v>
      </c>
      <c r="I7" s="132" t="s">
        <v>5457</v>
      </c>
      <c r="J7" s="797">
        <f t="shared" si="0"/>
        <v>28</v>
      </c>
      <c r="K7" s="751">
        <v>0</v>
      </c>
      <c r="L7" s="752">
        <v>0</v>
      </c>
      <c r="M7" s="752">
        <v>0</v>
      </c>
      <c r="N7" s="798">
        <v>28</v>
      </c>
      <c r="O7" s="132" t="s">
        <v>5458</v>
      </c>
      <c r="P7" s="132" t="s">
        <v>5459</v>
      </c>
      <c r="Q7" s="132" t="s">
        <v>4331</v>
      </c>
      <c r="R7" s="363" t="s">
        <v>4860</v>
      </c>
      <c r="S7" s="141" t="s">
        <v>5443</v>
      </c>
      <c r="T7" s="176" t="s">
        <v>4874</v>
      </c>
      <c r="U7" s="774">
        <f t="shared" ref="U7:U9" si="1">SUM(V7:W7)</f>
        <v>30</v>
      </c>
      <c r="V7" s="774">
        <v>30</v>
      </c>
      <c r="W7" s="774">
        <v>0</v>
      </c>
      <c r="X7" s="132" t="s">
        <v>5460</v>
      </c>
      <c r="Y7" s="818" t="s">
        <v>4863</v>
      </c>
    </row>
    <row r="8" spans="1:25" ht="38.25" customHeight="1">
      <c r="A8" s="128">
        <v>4</v>
      </c>
      <c r="B8" s="129" t="s">
        <v>5436</v>
      </c>
      <c r="C8" s="130" t="s">
        <v>5444</v>
      </c>
      <c r="D8" s="185" t="s">
        <v>5461</v>
      </c>
      <c r="E8" s="132" t="s">
        <v>5462</v>
      </c>
      <c r="F8" s="133" t="s">
        <v>4221</v>
      </c>
      <c r="G8" s="134" t="s">
        <v>5463</v>
      </c>
      <c r="H8" s="144" t="s">
        <v>5464</v>
      </c>
      <c r="I8" s="132" t="s">
        <v>5465</v>
      </c>
      <c r="J8" s="797">
        <f t="shared" si="0"/>
        <v>67</v>
      </c>
      <c r="K8" s="751">
        <v>0</v>
      </c>
      <c r="L8" s="752">
        <v>0</v>
      </c>
      <c r="M8" s="752">
        <v>35</v>
      </c>
      <c r="N8" s="798">
        <v>32</v>
      </c>
      <c r="O8" s="132" t="s">
        <v>5458</v>
      </c>
      <c r="P8" s="132" t="s">
        <v>5466</v>
      </c>
      <c r="Q8" s="132" t="s">
        <v>4331</v>
      </c>
      <c r="R8" s="363" t="s">
        <v>4860</v>
      </c>
      <c r="S8" s="141" t="s">
        <v>5443</v>
      </c>
      <c r="T8" s="176" t="s">
        <v>5451</v>
      </c>
      <c r="U8" s="774">
        <f t="shared" si="1"/>
        <v>30</v>
      </c>
      <c r="V8" s="774">
        <v>30</v>
      </c>
      <c r="W8" s="774">
        <v>0</v>
      </c>
      <c r="X8" s="132" t="s">
        <v>5467</v>
      </c>
      <c r="Y8" s="818" t="s">
        <v>4863</v>
      </c>
    </row>
    <row r="9" spans="1:25" ht="38.25" customHeight="1">
      <c r="A9" s="128">
        <v>5</v>
      </c>
      <c r="B9" s="129" t="s">
        <v>5468</v>
      </c>
      <c r="C9" s="130" t="s">
        <v>5444</v>
      </c>
      <c r="D9" s="185" t="s">
        <v>5469</v>
      </c>
      <c r="E9" s="132" t="s">
        <v>5470</v>
      </c>
      <c r="F9" s="133" t="s">
        <v>4220</v>
      </c>
      <c r="G9" s="134" t="s">
        <v>5471</v>
      </c>
      <c r="H9" s="144" t="s">
        <v>5472</v>
      </c>
      <c r="I9" s="132" t="s">
        <v>4856</v>
      </c>
      <c r="J9" s="797">
        <f t="shared" si="0"/>
        <v>157</v>
      </c>
      <c r="K9" s="751">
        <v>0</v>
      </c>
      <c r="L9" s="752">
        <v>0</v>
      </c>
      <c r="M9" s="752">
        <v>157</v>
      </c>
      <c r="N9" s="798">
        <v>0</v>
      </c>
      <c r="O9" s="132" t="s">
        <v>5458</v>
      </c>
      <c r="P9" s="132" t="s">
        <v>5473</v>
      </c>
      <c r="Q9" s="132" t="s">
        <v>5474</v>
      </c>
      <c r="R9" s="363" t="s">
        <v>5475</v>
      </c>
      <c r="S9" s="141" t="s">
        <v>5476</v>
      </c>
      <c r="T9" s="176" t="s">
        <v>5477</v>
      </c>
      <c r="U9" s="774">
        <f t="shared" si="1"/>
        <v>50</v>
      </c>
      <c r="V9" s="774">
        <v>50</v>
      </c>
      <c r="W9" s="774">
        <v>0</v>
      </c>
      <c r="X9" s="132" t="s">
        <v>5478</v>
      </c>
      <c r="Y9" s="818" t="s">
        <v>5479</v>
      </c>
    </row>
    <row r="10" spans="1:25" ht="38.25" customHeight="1">
      <c r="A10" s="128">
        <v>6</v>
      </c>
      <c r="B10" s="782" t="s">
        <v>5436</v>
      </c>
      <c r="C10" s="783" t="s">
        <v>5480</v>
      </c>
      <c r="D10" s="784" t="s">
        <v>5481</v>
      </c>
      <c r="E10" s="784" t="s">
        <v>5482</v>
      </c>
      <c r="F10" s="748" t="s">
        <v>5483</v>
      </c>
      <c r="G10" s="785" t="s">
        <v>5484</v>
      </c>
      <c r="H10" s="786" t="s">
        <v>5485</v>
      </c>
      <c r="I10" s="784" t="s">
        <v>5486</v>
      </c>
      <c r="J10" s="797">
        <f t="shared" si="0"/>
        <v>763</v>
      </c>
      <c r="K10" s="799">
        <v>40</v>
      </c>
      <c r="L10" s="800">
        <v>23</v>
      </c>
      <c r="M10" s="800">
        <v>700</v>
      </c>
      <c r="N10" s="801">
        <v>0</v>
      </c>
      <c r="O10" s="784" t="s">
        <v>231</v>
      </c>
      <c r="P10" s="784" t="s">
        <v>5487</v>
      </c>
      <c r="Q10" s="784" t="s">
        <v>5474</v>
      </c>
      <c r="R10" s="788" t="s">
        <v>5488</v>
      </c>
      <c r="S10" s="789" t="s">
        <v>5476</v>
      </c>
      <c r="T10" s="787" t="s">
        <v>5477</v>
      </c>
      <c r="U10" s="790">
        <v>141</v>
      </c>
      <c r="V10" s="790">
        <f>U10-W10</f>
        <v>140</v>
      </c>
      <c r="W10" s="790">
        <v>1</v>
      </c>
      <c r="X10" s="784" t="s">
        <v>5489</v>
      </c>
      <c r="Y10" s="819" t="s">
        <v>5479</v>
      </c>
    </row>
    <row r="11" spans="1:25" ht="38.25" customHeight="1">
      <c r="A11" s="128">
        <v>7</v>
      </c>
      <c r="B11" s="782" t="s">
        <v>5436</v>
      </c>
      <c r="C11" s="783" t="s">
        <v>5480</v>
      </c>
      <c r="D11" s="784" t="s">
        <v>5490</v>
      </c>
      <c r="E11" s="784" t="s">
        <v>5491</v>
      </c>
      <c r="F11" s="748" t="s">
        <v>5483</v>
      </c>
      <c r="G11" s="785" t="s">
        <v>5492</v>
      </c>
      <c r="H11" s="786" t="s">
        <v>5493</v>
      </c>
      <c r="I11" s="784" t="s">
        <v>5494</v>
      </c>
      <c r="J11" s="797">
        <f t="shared" si="0"/>
        <v>80</v>
      </c>
      <c r="K11" s="799">
        <v>0</v>
      </c>
      <c r="L11" s="800">
        <v>0</v>
      </c>
      <c r="M11" s="800">
        <v>80</v>
      </c>
      <c r="N11" s="801">
        <v>0</v>
      </c>
      <c r="O11" s="784" t="s">
        <v>143</v>
      </c>
      <c r="P11" s="784" t="s">
        <v>5495</v>
      </c>
      <c r="Q11" s="784" t="s">
        <v>365</v>
      </c>
      <c r="R11" s="788" t="s">
        <v>463</v>
      </c>
      <c r="S11" s="789" t="s">
        <v>5496</v>
      </c>
      <c r="T11" s="787" t="s">
        <v>440</v>
      </c>
      <c r="U11" s="790">
        <v>55</v>
      </c>
      <c r="V11" s="790">
        <v>54</v>
      </c>
      <c r="W11" s="790">
        <v>1</v>
      </c>
      <c r="X11" s="784" t="s">
        <v>5497</v>
      </c>
      <c r="Y11" s="818" t="s">
        <v>5498</v>
      </c>
    </row>
    <row r="12" spans="1:25" ht="38.25" customHeight="1">
      <c r="A12" s="128">
        <v>8</v>
      </c>
      <c r="B12" s="782" t="s">
        <v>5436</v>
      </c>
      <c r="C12" s="783" t="s">
        <v>5499</v>
      </c>
      <c r="D12" s="784" t="s">
        <v>5500</v>
      </c>
      <c r="E12" s="784" t="s">
        <v>5501</v>
      </c>
      <c r="F12" s="748" t="s">
        <v>4925</v>
      </c>
      <c r="G12" s="785" t="s">
        <v>5502</v>
      </c>
      <c r="H12" s="786" t="s">
        <v>5503</v>
      </c>
      <c r="I12" s="784" t="s">
        <v>5504</v>
      </c>
      <c r="J12" s="797">
        <f t="shared" si="0"/>
        <v>20</v>
      </c>
      <c r="K12" s="799">
        <v>0</v>
      </c>
      <c r="L12" s="800">
        <v>0</v>
      </c>
      <c r="M12" s="800">
        <v>20</v>
      </c>
      <c r="N12" s="801">
        <v>0</v>
      </c>
      <c r="O12" s="784" t="s">
        <v>143</v>
      </c>
      <c r="P12" s="784" t="s">
        <v>5505</v>
      </c>
      <c r="Q12" s="784" t="s">
        <v>365</v>
      </c>
      <c r="R12" s="788" t="s">
        <v>5506</v>
      </c>
      <c r="S12" s="789" t="s">
        <v>5496</v>
      </c>
      <c r="T12" s="787" t="s">
        <v>430</v>
      </c>
      <c r="U12" s="790">
        <v>11</v>
      </c>
      <c r="V12" s="790">
        <v>9.5</v>
      </c>
      <c r="W12" s="790">
        <v>1</v>
      </c>
      <c r="X12" s="784" t="s">
        <v>5507</v>
      </c>
      <c r="Y12" s="818" t="s">
        <v>5498</v>
      </c>
    </row>
    <row r="13" spans="1:25" ht="38.25" customHeight="1">
      <c r="A13" s="128">
        <v>9</v>
      </c>
      <c r="B13" s="782" t="s">
        <v>5436</v>
      </c>
      <c r="C13" s="783" t="s">
        <v>5499</v>
      </c>
      <c r="D13" s="784" t="s">
        <v>5508</v>
      </c>
      <c r="E13" s="784" t="s">
        <v>5509</v>
      </c>
      <c r="F13" s="748" t="s">
        <v>5510</v>
      </c>
      <c r="G13" s="785" t="s">
        <v>5511</v>
      </c>
      <c r="H13" s="786" t="s">
        <v>5512</v>
      </c>
      <c r="I13" s="784" t="s">
        <v>5160</v>
      </c>
      <c r="J13" s="797">
        <f t="shared" si="0"/>
        <v>18</v>
      </c>
      <c r="K13" s="799">
        <v>0</v>
      </c>
      <c r="L13" s="800">
        <v>0</v>
      </c>
      <c r="M13" s="800">
        <v>15</v>
      </c>
      <c r="N13" s="801">
        <v>3</v>
      </c>
      <c r="O13" s="784" t="s">
        <v>143</v>
      </c>
      <c r="P13" s="784" t="s">
        <v>5513</v>
      </c>
      <c r="Q13" s="784" t="s">
        <v>4997</v>
      </c>
      <c r="R13" s="788" t="s">
        <v>463</v>
      </c>
      <c r="S13" s="789" t="s">
        <v>5514</v>
      </c>
      <c r="T13" s="787" t="s">
        <v>440</v>
      </c>
      <c r="U13" s="790">
        <v>21</v>
      </c>
      <c r="V13" s="790">
        <v>20</v>
      </c>
      <c r="W13" s="790">
        <v>1</v>
      </c>
      <c r="X13" s="784" t="s">
        <v>5515</v>
      </c>
      <c r="Y13" s="818" t="s">
        <v>5516</v>
      </c>
    </row>
    <row r="14" spans="1:25" ht="38.25" customHeight="1">
      <c r="A14" s="128">
        <v>10</v>
      </c>
      <c r="B14" s="129" t="s">
        <v>5436</v>
      </c>
      <c r="C14" s="130" t="s">
        <v>5517</v>
      </c>
      <c r="D14" s="185" t="s">
        <v>5518</v>
      </c>
      <c r="E14" s="132" t="s">
        <v>5519</v>
      </c>
      <c r="F14" s="133" t="s">
        <v>5046</v>
      </c>
      <c r="G14" s="134" t="s">
        <v>5520</v>
      </c>
      <c r="H14" s="144" t="s">
        <v>5521</v>
      </c>
      <c r="I14" s="132" t="s">
        <v>5522</v>
      </c>
      <c r="J14" s="797">
        <f t="shared" si="0"/>
        <v>854</v>
      </c>
      <c r="K14" s="751">
        <v>84</v>
      </c>
      <c r="L14" s="752">
        <v>70</v>
      </c>
      <c r="M14" s="752">
        <v>700</v>
      </c>
      <c r="N14" s="798">
        <v>0</v>
      </c>
      <c r="O14" s="132" t="s">
        <v>5041</v>
      </c>
      <c r="P14" s="132" t="s">
        <v>5523</v>
      </c>
      <c r="Q14" s="132" t="s">
        <v>4997</v>
      </c>
      <c r="R14" s="363" t="s">
        <v>5032</v>
      </c>
      <c r="S14" s="789" t="s">
        <v>5514</v>
      </c>
      <c r="T14" s="176" t="s">
        <v>4999</v>
      </c>
      <c r="U14" s="774">
        <v>168</v>
      </c>
      <c r="V14" s="774">
        <v>160</v>
      </c>
      <c r="W14" s="774">
        <v>8</v>
      </c>
      <c r="X14" s="132" t="s">
        <v>5000</v>
      </c>
      <c r="Y14" s="818" t="s">
        <v>5035</v>
      </c>
    </row>
    <row r="15" spans="1:25" ht="38.25" customHeight="1">
      <c r="A15" s="128">
        <v>11</v>
      </c>
      <c r="B15" s="129" t="s">
        <v>5524</v>
      </c>
      <c r="C15" s="130" t="s">
        <v>5517</v>
      </c>
      <c r="D15" s="185" t="s">
        <v>5525</v>
      </c>
      <c r="E15" s="132" t="s">
        <v>5141</v>
      </c>
      <c r="F15" s="133" t="s">
        <v>5026</v>
      </c>
      <c r="G15" s="134" t="s">
        <v>5526</v>
      </c>
      <c r="H15" s="144" t="s">
        <v>5527</v>
      </c>
      <c r="I15" s="132" t="s">
        <v>5528</v>
      </c>
      <c r="J15" s="797">
        <f t="shared" si="0"/>
        <v>19</v>
      </c>
      <c r="K15" s="751">
        <v>0</v>
      </c>
      <c r="L15" s="752">
        <v>0</v>
      </c>
      <c r="M15" s="752">
        <v>14</v>
      </c>
      <c r="N15" s="798">
        <v>5</v>
      </c>
      <c r="O15" s="132" t="s">
        <v>5058</v>
      </c>
      <c r="P15" s="132" t="s">
        <v>5513</v>
      </c>
      <c r="Q15" s="132" t="s">
        <v>4997</v>
      </c>
      <c r="R15" s="363" t="s">
        <v>5032</v>
      </c>
      <c r="S15" s="789" t="s">
        <v>5514</v>
      </c>
      <c r="T15" s="176" t="s">
        <v>4999</v>
      </c>
      <c r="U15" s="774">
        <f t="shared" ref="U15" si="2">SUM(V15:W15)</f>
        <v>2</v>
      </c>
      <c r="V15" s="774">
        <v>2</v>
      </c>
      <c r="W15" s="774">
        <v>0</v>
      </c>
      <c r="X15" s="132" t="s">
        <v>5529</v>
      </c>
      <c r="Y15" s="818" t="s">
        <v>5001</v>
      </c>
    </row>
    <row r="16" spans="1:25" ht="38.25" customHeight="1">
      <c r="A16" s="128">
        <v>12</v>
      </c>
      <c r="B16" s="129" t="s">
        <v>5524</v>
      </c>
      <c r="C16" s="130" t="s">
        <v>5530</v>
      </c>
      <c r="D16" s="185" t="s">
        <v>5531</v>
      </c>
      <c r="E16" s="132" t="s">
        <v>5532</v>
      </c>
      <c r="F16" s="768" t="s">
        <v>5046</v>
      </c>
      <c r="G16" s="134" t="s">
        <v>5533</v>
      </c>
      <c r="H16" s="144" t="s">
        <v>5534</v>
      </c>
      <c r="I16" s="132" t="s">
        <v>5535</v>
      </c>
      <c r="J16" s="797">
        <f t="shared" si="0"/>
        <v>20</v>
      </c>
      <c r="K16" s="751">
        <v>0</v>
      </c>
      <c r="L16" s="752">
        <v>0</v>
      </c>
      <c r="M16" s="752">
        <v>20</v>
      </c>
      <c r="N16" s="798">
        <v>0</v>
      </c>
      <c r="O16" s="132" t="s">
        <v>5041</v>
      </c>
      <c r="P16" s="132" t="s">
        <v>5536</v>
      </c>
      <c r="Q16" s="132" t="s">
        <v>4997</v>
      </c>
      <c r="R16" s="363" t="s">
        <v>5537</v>
      </c>
      <c r="S16" s="789" t="s">
        <v>5514</v>
      </c>
      <c r="T16" s="176" t="s">
        <v>5021</v>
      </c>
      <c r="U16" s="774">
        <v>5</v>
      </c>
      <c r="V16" s="777">
        <v>5</v>
      </c>
      <c r="W16" s="777">
        <v>0</v>
      </c>
      <c r="X16" s="132" t="s">
        <v>5538</v>
      </c>
      <c r="Y16" s="818" t="s">
        <v>5001</v>
      </c>
    </row>
    <row r="17" spans="1:25" ht="38.25" customHeight="1">
      <c r="A17" s="128">
        <v>13</v>
      </c>
      <c r="B17" s="129" t="s">
        <v>5524</v>
      </c>
      <c r="C17" s="130" t="s">
        <v>5530</v>
      </c>
      <c r="D17" s="185" t="s">
        <v>5539</v>
      </c>
      <c r="E17" s="132" t="s">
        <v>5540</v>
      </c>
      <c r="F17" s="768" t="s">
        <v>5046</v>
      </c>
      <c r="G17" s="134" t="s">
        <v>5541</v>
      </c>
      <c r="H17" s="144" t="s">
        <v>5542</v>
      </c>
      <c r="I17" s="132" t="s">
        <v>5543</v>
      </c>
      <c r="J17" s="797">
        <f t="shared" si="0"/>
        <v>120</v>
      </c>
      <c r="K17" s="751">
        <v>0</v>
      </c>
      <c r="L17" s="752">
        <v>0</v>
      </c>
      <c r="M17" s="752">
        <v>120</v>
      </c>
      <c r="N17" s="798">
        <v>0</v>
      </c>
      <c r="O17" s="132" t="s">
        <v>5544</v>
      </c>
      <c r="P17" s="132" t="s">
        <v>5545</v>
      </c>
      <c r="Q17" s="132" t="s">
        <v>4997</v>
      </c>
      <c r="R17" s="363" t="s">
        <v>5537</v>
      </c>
      <c r="S17" s="789" t="s">
        <v>5514</v>
      </c>
      <c r="T17" s="176" t="s">
        <v>4999</v>
      </c>
      <c r="U17" s="774">
        <f t="shared" ref="U17:U21" si="3">SUM(V17:W17)</f>
        <v>20</v>
      </c>
      <c r="V17" s="777">
        <v>20</v>
      </c>
      <c r="W17" s="777">
        <v>0</v>
      </c>
      <c r="X17" s="132" t="s">
        <v>5538</v>
      </c>
      <c r="Y17" s="818" t="s">
        <v>5001</v>
      </c>
    </row>
    <row r="18" spans="1:25" ht="38.25" customHeight="1">
      <c r="A18" s="128">
        <v>14</v>
      </c>
      <c r="B18" s="129" t="s">
        <v>5524</v>
      </c>
      <c r="C18" s="130" t="s">
        <v>5530</v>
      </c>
      <c r="D18" s="185" t="s">
        <v>5546</v>
      </c>
      <c r="E18" s="132" t="s">
        <v>5547</v>
      </c>
      <c r="F18" s="768" t="s">
        <v>5046</v>
      </c>
      <c r="G18" s="134" t="s">
        <v>5548</v>
      </c>
      <c r="H18" s="144" t="s">
        <v>5549</v>
      </c>
      <c r="I18" s="132" t="s">
        <v>5550</v>
      </c>
      <c r="J18" s="797">
        <f t="shared" si="0"/>
        <v>95</v>
      </c>
      <c r="K18" s="751">
        <v>0</v>
      </c>
      <c r="L18" s="752">
        <v>0</v>
      </c>
      <c r="M18" s="752">
        <v>90</v>
      </c>
      <c r="N18" s="798">
        <v>5</v>
      </c>
      <c r="O18" s="132" t="s">
        <v>5030</v>
      </c>
      <c r="P18" s="132" t="s">
        <v>5551</v>
      </c>
      <c r="Q18" s="132" t="s">
        <v>4997</v>
      </c>
      <c r="R18" s="363" t="s">
        <v>5537</v>
      </c>
      <c r="S18" s="141" t="s">
        <v>5552</v>
      </c>
      <c r="T18" s="176" t="s">
        <v>5021</v>
      </c>
      <c r="U18" s="774">
        <v>4</v>
      </c>
      <c r="V18" s="777">
        <v>4</v>
      </c>
      <c r="W18" s="777">
        <v>0</v>
      </c>
      <c r="X18" s="132" t="s">
        <v>5000</v>
      </c>
      <c r="Y18" s="818" t="s">
        <v>5001</v>
      </c>
    </row>
    <row r="19" spans="1:25" ht="38.25" customHeight="1">
      <c r="A19" s="128">
        <v>15</v>
      </c>
      <c r="B19" s="129" t="s">
        <v>5524</v>
      </c>
      <c r="C19" s="130" t="s">
        <v>5530</v>
      </c>
      <c r="D19" s="185" t="s">
        <v>5553</v>
      </c>
      <c r="E19" s="132" t="s">
        <v>5554</v>
      </c>
      <c r="F19" s="768" t="s">
        <v>5006</v>
      </c>
      <c r="G19" s="134" t="s">
        <v>5555</v>
      </c>
      <c r="H19" s="144" t="s">
        <v>5556</v>
      </c>
      <c r="I19" s="132" t="s">
        <v>5557</v>
      </c>
      <c r="J19" s="797">
        <f t="shared" si="0"/>
        <v>30</v>
      </c>
      <c r="K19" s="751">
        <v>0</v>
      </c>
      <c r="L19" s="752">
        <v>0</v>
      </c>
      <c r="M19" s="752">
        <v>30</v>
      </c>
      <c r="N19" s="798">
        <v>0</v>
      </c>
      <c r="O19" s="132" t="s">
        <v>143</v>
      </c>
      <c r="P19" s="132" t="s">
        <v>5325</v>
      </c>
      <c r="Q19" s="132" t="s">
        <v>4997</v>
      </c>
      <c r="R19" s="363" t="s">
        <v>5537</v>
      </c>
      <c r="S19" s="141" t="s">
        <v>5514</v>
      </c>
      <c r="T19" s="176" t="s">
        <v>4999</v>
      </c>
      <c r="U19" s="774">
        <f t="shared" si="3"/>
        <v>3</v>
      </c>
      <c r="V19" s="777">
        <v>3</v>
      </c>
      <c r="W19" s="777">
        <v>0</v>
      </c>
      <c r="X19" s="132" t="s">
        <v>5538</v>
      </c>
      <c r="Y19" s="818" t="s">
        <v>5001</v>
      </c>
    </row>
    <row r="20" spans="1:25" ht="38.25" customHeight="1">
      <c r="A20" s="128">
        <v>16</v>
      </c>
      <c r="B20" s="129" t="s">
        <v>5524</v>
      </c>
      <c r="C20" s="130" t="s">
        <v>5530</v>
      </c>
      <c r="D20" s="185" t="s">
        <v>5558</v>
      </c>
      <c r="E20" s="132" t="s">
        <v>5149</v>
      </c>
      <c r="F20" s="768" t="s">
        <v>5026</v>
      </c>
      <c r="G20" s="134" t="s">
        <v>5559</v>
      </c>
      <c r="H20" s="144" t="s">
        <v>5560</v>
      </c>
      <c r="I20" s="132" t="s">
        <v>5561</v>
      </c>
      <c r="J20" s="797">
        <f t="shared" si="0"/>
        <v>120</v>
      </c>
      <c r="K20" s="751">
        <v>0</v>
      </c>
      <c r="L20" s="752">
        <v>0</v>
      </c>
      <c r="M20" s="752">
        <v>120</v>
      </c>
      <c r="N20" s="798">
        <v>0</v>
      </c>
      <c r="O20" s="132" t="s">
        <v>5544</v>
      </c>
      <c r="P20" s="132" t="s">
        <v>5562</v>
      </c>
      <c r="Q20" s="132" t="s">
        <v>4997</v>
      </c>
      <c r="R20" s="363" t="s">
        <v>5410</v>
      </c>
      <c r="S20" s="141" t="s">
        <v>5033</v>
      </c>
      <c r="T20" s="176" t="s">
        <v>4999</v>
      </c>
      <c r="U20" s="774">
        <f t="shared" si="3"/>
        <v>20</v>
      </c>
      <c r="V20" s="777">
        <v>20</v>
      </c>
      <c r="W20" s="777">
        <v>0</v>
      </c>
      <c r="X20" s="132" t="s">
        <v>5538</v>
      </c>
      <c r="Y20" s="818" t="s">
        <v>5001</v>
      </c>
    </row>
    <row r="21" spans="1:25" ht="38.25" customHeight="1">
      <c r="A21" s="128">
        <v>17</v>
      </c>
      <c r="B21" s="129" t="s">
        <v>5524</v>
      </c>
      <c r="C21" s="130" t="s">
        <v>5530</v>
      </c>
      <c r="D21" s="185" t="s">
        <v>5563</v>
      </c>
      <c r="E21" s="132" t="s">
        <v>5564</v>
      </c>
      <c r="F21" s="768" t="s">
        <v>411</v>
      </c>
      <c r="G21" s="134" t="s">
        <v>5565</v>
      </c>
      <c r="H21" s="144" t="s">
        <v>5566</v>
      </c>
      <c r="I21" s="132" t="s">
        <v>5567</v>
      </c>
      <c r="J21" s="797">
        <f t="shared" si="0"/>
        <v>594</v>
      </c>
      <c r="K21" s="751">
        <v>150</v>
      </c>
      <c r="L21" s="752">
        <v>130</v>
      </c>
      <c r="M21" s="752">
        <v>314</v>
      </c>
      <c r="N21" s="798">
        <v>0</v>
      </c>
      <c r="O21" s="132" t="s">
        <v>5041</v>
      </c>
      <c r="P21" s="132" t="s">
        <v>5568</v>
      </c>
      <c r="Q21" s="132" t="s">
        <v>4997</v>
      </c>
      <c r="R21" s="363" t="s">
        <v>5410</v>
      </c>
      <c r="S21" s="141" t="s">
        <v>5514</v>
      </c>
      <c r="T21" s="176" t="s">
        <v>5067</v>
      </c>
      <c r="U21" s="774">
        <f t="shared" si="3"/>
        <v>80</v>
      </c>
      <c r="V21" s="777">
        <v>79</v>
      </c>
      <c r="W21" s="777">
        <v>1</v>
      </c>
      <c r="X21" s="132" t="s">
        <v>5538</v>
      </c>
      <c r="Y21" s="818" t="s">
        <v>5001</v>
      </c>
    </row>
    <row r="22" spans="1:25" ht="38.25" customHeight="1">
      <c r="A22" s="128">
        <v>18</v>
      </c>
      <c r="B22" s="129" t="s">
        <v>5436</v>
      </c>
      <c r="C22" s="130" t="s">
        <v>5569</v>
      </c>
      <c r="D22" s="185" t="s">
        <v>5570</v>
      </c>
      <c r="E22" s="132" t="s">
        <v>5571</v>
      </c>
      <c r="F22" s="133" t="s">
        <v>5006</v>
      </c>
      <c r="G22" s="134" t="s">
        <v>5572</v>
      </c>
      <c r="H22" s="144" t="s">
        <v>5573</v>
      </c>
      <c r="I22" s="132" t="s">
        <v>5049</v>
      </c>
      <c r="J22" s="797">
        <f t="shared" si="0"/>
        <v>45</v>
      </c>
      <c r="K22" s="751">
        <v>0</v>
      </c>
      <c r="L22" s="752">
        <v>0</v>
      </c>
      <c r="M22" s="752">
        <v>45</v>
      </c>
      <c r="N22" s="798">
        <v>0</v>
      </c>
      <c r="O22" s="132" t="s">
        <v>143</v>
      </c>
      <c r="P22" s="132" t="s">
        <v>5574</v>
      </c>
      <c r="Q22" s="132" t="s">
        <v>4997</v>
      </c>
      <c r="R22" s="363" t="s">
        <v>5032</v>
      </c>
      <c r="S22" s="141" t="s">
        <v>5514</v>
      </c>
      <c r="T22" s="176" t="s">
        <v>4999</v>
      </c>
      <c r="U22" s="774">
        <v>7</v>
      </c>
      <c r="V22" s="774">
        <v>7</v>
      </c>
      <c r="W22" s="774">
        <v>0</v>
      </c>
      <c r="X22" s="132" t="s">
        <v>5155</v>
      </c>
      <c r="Y22" s="818" t="s">
        <v>5001</v>
      </c>
    </row>
    <row r="23" spans="1:25" ht="38.25" customHeight="1">
      <c r="A23" s="128">
        <v>19</v>
      </c>
      <c r="B23" s="129" t="s">
        <v>5436</v>
      </c>
      <c r="C23" s="130" t="s">
        <v>5569</v>
      </c>
      <c r="D23" s="185" t="s">
        <v>5575</v>
      </c>
      <c r="E23" s="132" t="s">
        <v>5576</v>
      </c>
      <c r="F23" s="133" t="s">
        <v>5046</v>
      </c>
      <c r="G23" s="134" t="s">
        <v>5577</v>
      </c>
      <c r="H23" s="144" t="s">
        <v>5578</v>
      </c>
      <c r="I23" s="132" t="s">
        <v>5579</v>
      </c>
      <c r="J23" s="797">
        <f t="shared" si="0"/>
        <v>35</v>
      </c>
      <c r="K23" s="751">
        <v>0</v>
      </c>
      <c r="L23" s="752">
        <v>0</v>
      </c>
      <c r="M23" s="752">
        <v>35</v>
      </c>
      <c r="N23" s="798">
        <v>0</v>
      </c>
      <c r="O23" s="132" t="s">
        <v>5041</v>
      </c>
      <c r="P23" s="132" t="s">
        <v>5580</v>
      </c>
      <c r="Q23" s="132" t="s">
        <v>4997</v>
      </c>
      <c r="R23" s="363" t="s">
        <v>5032</v>
      </c>
      <c r="S23" s="141" t="s">
        <v>5514</v>
      </c>
      <c r="T23" s="176" t="s">
        <v>4999</v>
      </c>
      <c r="U23" s="774">
        <v>21</v>
      </c>
      <c r="V23" s="774">
        <v>21</v>
      </c>
      <c r="W23" s="774">
        <v>0</v>
      </c>
      <c r="X23" s="132" t="s">
        <v>5000</v>
      </c>
      <c r="Y23" s="818" t="s">
        <v>5001</v>
      </c>
    </row>
    <row r="24" spans="1:25" ht="38.25" customHeight="1">
      <c r="A24" s="128">
        <v>20</v>
      </c>
      <c r="B24" s="129" t="s">
        <v>5436</v>
      </c>
      <c r="C24" s="130" t="s">
        <v>5569</v>
      </c>
      <c r="D24" s="185" t="s">
        <v>5581</v>
      </c>
      <c r="E24" s="132" t="s">
        <v>5582</v>
      </c>
      <c r="F24" s="133" t="s">
        <v>5006</v>
      </c>
      <c r="G24" s="134" t="s">
        <v>5583</v>
      </c>
      <c r="H24" s="144" t="s">
        <v>5584</v>
      </c>
      <c r="I24" s="132" t="s">
        <v>5585</v>
      </c>
      <c r="J24" s="797">
        <f t="shared" si="0"/>
        <v>45</v>
      </c>
      <c r="K24" s="751">
        <v>0</v>
      </c>
      <c r="L24" s="752">
        <v>0</v>
      </c>
      <c r="M24" s="752">
        <v>45</v>
      </c>
      <c r="N24" s="798">
        <v>0</v>
      </c>
      <c r="O24" s="132" t="s">
        <v>143</v>
      </c>
      <c r="P24" s="132" t="s">
        <v>5586</v>
      </c>
      <c r="Q24" s="132" t="s">
        <v>4904</v>
      </c>
      <c r="R24" s="363" t="s">
        <v>4931</v>
      </c>
      <c r="S24" s="141" t="s">
        <v>5496</v>
      </c>
      <c r="T24" s="791" t="s">
        <v>4978</v>
      </c>
      <c r="U24" s="774">
        <v>6</v>
      </c>
      <c r="V24" s="774">
        <v>6</v>
      </c>
      <c r="W24" s="774">
        <v>0</v>
      </c>
      <c r="X24" s="132" t="s">
        <v>4933</v>
      </c>
      <c r="Y24" s="818" t="s">
        <v>4909</v>
      </c>
    </row>
    <row r="25" spans="1:25" ht="38.25" customHeight="1">
      <c r="A25" s="128">
        <v>21</v>
      </c>
      <c r="B25" s="129" t="s">
        <v>5436</v>
      </c>
      <c r="C25" s="130" t="s">
        <v>5587</v>
      </c>
      <c r="D25" s="185" t="s">
        <v>5588</v>
      </c>
      <c r="E25" s="132" t="s">
        <v>5589</v>
      </c>
      <c r="F25" s="133" t="s">
        <v>4944</v>
      </c>
      <c r="G25" s="134" t="s">
        <v>5590</v>
      </c>
      <c r="H25" s="144" t="s">
        <v>5591</v>
      </c>
      <c r="I25" s="132" t="s">
        <v>5592</v>
      </c>
      <c r="J25" s="797">
        <f t="shared" si="0"/>
        <v>580</v>
      </c>
      <c r="K25" s="751">
        <v>40</v>
      </c>
      <c r="L25" s="752">
        <v>270</v>
      </c>
      <c r="M25" s="752">
        <v>270</v>
      </c>
      <c r="N25" s="798">
        <v>0</v>
      </c>
      <c r="O25" s="132" t="s">
        <v>143</v>
      </c>
      <c r="P25" s="132" t="s">
        <v>5593</v>
      </c>
      <c r="Q25" s="132" t="s">
        <v>4904</v>
      </c>
      <c r="R25" s="363" t="s">
        <v>4931</v>
      </c>
      <c r="S25" s="141" t="s">
        <v>5496</v>
      </c>
      <c r="T25" s="176" t="s">
        <v>4978</v>
      </c>
      <c r="U25" s="774">
        <v>102</v>
      </c>
      <c r="V25" s="774">
        <v>102</v>
      </c>
      <c r="W25" s="774">
        <v>0</v>
      </c>
      <c r="X25" s="132" t="s">
        <v>4933</v>
      </c>
      <c r="Y25" s="818" t="s">
        <v>4909</v>
      </c>
    </row>
    <row r="26" spans="1:25" ht="38.25" customHeight="1">
      <c r="A26" s="128">
        <v>22</v>
      </c>
      <c r="B26" s="129" t="s">
        <v>5436</v>
      </c>
      <c r="C26" s="130" t="s">
        <v>5594</v>
      </c>
      <c r="D26" s="185" t="s">
        <v>5595</v>
      </c>
      <c r="E26" s="132" t="s">
        <v>5596</v>
      </c>
      <c r="F26" s="133" t="s">
        <v>4925</v>
      </c>
      <c r="G26" s="134" t="s">
        <v>5597</v>
      </c>
      <c r="H26" s="144" t="s">
        <v>5598</v>
      </c>
      <c r="I26" s="132" t="s">
        <v>5599</v>
      </c>
      <c r="J26" s="797">
        <f t="shared" si="0"/>
        <v>724</v>
      </c>
      <c r="K26" s="751">
        <v>84</v>
      </c>
      <c r="L26" s="752">
        <v>70</v>
      </c>
      <c r="M26" s="752">
        <v>570</v>
      </c>
      <c r="N26" s="798">
        <v>0</v>
      </c>
      <c r="O26" s="132" t="s">
        <v>143</v>
      </c>
      <c r="P26" s="132" t="s">
        <v>5600</v>
      </c>
      <c r="Q26" s="132" t="s">
        <v>365</v>
      </c>
      <c r="R26" s="363" t="s">
        <v>463</v>
      </c>
      <c r="S26" s="141" t="s">
        <v>718</v>
      </c>
      <c r="T26" s="176" t="s">
        <v>368</v>
      </c>
      <c r="U26" s="774">
        <v>51</v>
      </c>
      <c r="V26" s="774">
        <v>51</v>
      </c>
      <c r="W26" s="774">
        <v>0</v>
      </c>
      <c r="X26" s="132" t="s">
        <v>626</v>
      </c>
      <c r="Y26" s="820" t="s">
        <v>4960</v>
      </c>
    </row>
    <row r="27" spans="1:25" ht="38.25" customHeight="1">
      <c r="A27" s="128">
        <v>23</v>
      </c>
      <c r="B27" s="129" t="s">
        <v>5436</v>
      </c>
      <c r="C27" s="130" t="s">
        <v>5594</v>
      </c>
      <c r="D27" s="185" t="s">
        <v>5601</v>
      </c>
      <c r="E27" s="132" t="s">
        <v>5602</v>
      </c>
      <c r="F27" s="133" t="s">
        <v>5046</v>
      </c>
      <c r="G27" s="134" t="s">
        <v>5603</v>
      </c>
      <c r="H27" s="144" t="s">
        <v>5604</v>
      </c>
      <c r="I27" s="132" t="s">
        <v>446</v>
      </c>
      <c r="J27" s="797">
        <f t="shared" si="0"/>
        <v>90</v>
      </c>
      <c r="K27" s="751">
        <v>0</v>
      </c>
      <c r="L27" s="752">
        <v>0</v>
      </c>
      <c r="M27" s="752">
        <v>63</v>
      </c>
      <c r="N27" s="798">
        <v>27</v>
      </c>
      <c r="O27" s="132" t="s">
        <v>143</v>
      </c>
      <c r="P27" s="132" t="s">
        <v>5605</v>
      </c>
      <c r="Q27" s="132" t="s">
        <v>365</v>
      </c>
      <c r="R27" s="363" t="s">
        <v>463</v>
      </c>
      <c r="S27" s="141" t="s">
        <v>718</v>
      </c>
      <c r="T27" s="176" t="s">
        <v>368</v>
      </c>
      <c r="U27" s="774">
        <v>20</v>
      </c>
      <c r="V27" s="774">
        <v>20</v>
      </c>
      <c r="W27" s="774">
        <v>0</v>
      </c>
      <c r="X27" s="132" t="s">
        <v>532</v>
      </c>
      <c r="Y27" s="820" t="s">
        <v>408</v>
      </c>
    </row>
    <row r="28" spans="1:25" ht="38.25" customHeight="1">
      <c r="A28" s="128">
        <v>24</v>
      </c>
      <c r="B28" s="129" t="s">
        <v>5436</v>
      </c>
      <c r="C28" s="130" t="s">
        <v>5594</v>
      </c>
      <c r="D28" s="185" t="s">
        <v>5606</v>
      </c>
      <c r="E28" s="132" t="s">
        <v>5607</v>
      </c>
      <c r="F28" s="133" t="s">
        <v>5046</v>
      </c>
      <c r="G28" s="134" t="s">
        <v>5608</v>
      </c>
      <c r="H28" s="144" t="s">
        <v>5609</v>
      </c>
      <c r="I28" s="132" t="s">
        <v>5610</v>
      </c>
      <c r="J28" s="797">
        <f t="shared" si="0"/>
        <v>80</v>
      </c>
      <c r="K28" s="751">
        <v>0</v>
      </c>
      <c r="L28" s="752">
        <v>0</v>
      </c>
      <c r="M28" s="752">
        <v>50</v>
      </c>
      <c r="N28" s="798">
        <v>30</v>
      </c>
      <c r="O28" s="132" t="s">
        <v>143</v>
      </c>
      <c r="P28" s="132" t="s">
        <v>5611</v>
      </c>
      <c r="Q28" s="132" t="s">
        <v>365</v>
      </c>
      <c r="R28" s="363" t="s">
        <v>463</v>
      </c>
      <c r="S28" s="141" t="s">
        <v>718</v>
      </c>
      <c r="T28" s="176" t="s">
        <v>440</v>
      </c>
      <c r="U28" s="774">
        <v>30</v>
      </c>
      <c r="V28" s="774">
        <v>30</v>
      </c>
      <c r="W28" s="774">
        <v>0</v>
      </c>
      <c r="X28" s="132" t="s">
        <v>5612</v>
      </c>
      <c r="Y28" s="820" t="s">
        <v>408</v>
      </c>
    </row>
    <row r="29" spans="1:25" ht="38.25" customHeight="1">
      <c r="A29" s="128">
        <v>25</v>
      </c>
      <c r="B29" s="253" t="s">
        <v>5524</v>
      </c>
      <c r="C29" s="705" t="s">
        <v>5613</v>
      </c>
      <c r="D29" s="281" t="s">
        <v>5614</v>
      </c>
      <c r="E29" s="145" t="s">
        <v>5615</v>
      </c>
      <c r="F29" s="282" t="s">
        <v>5616</v>
      </c>
      <c r="G29" s="792" t="s">
        <v>5617</v>
      </c>
      <c r="H29" s="482" t="s">
        <v>5618</v>
      </c>
      <c r="I29" s="283" t="s">
        <v>5619</v>
      </c>
      <c r="J29" s="797">
        <f t="shared" si="0"/>
        <v>1585</v>
      </c>
      <c r="K29" s="802">
        <v>220</v>
      </c>
      <c r="L29" s="803">
        <v>70</v>
      </c>
      <c r="M29" s="803">
        <v>1295</v>
      </c>
      <c r="N29" s="804">
        <v>0</v>
      </c>
      <c r="O29" s="145" t="s">
        <v>5010</v>
      </c>
      <c r="P29" s="145" t="s">
        <v>5620</v>
      </c>
      <c r="Q29" s="145" t="s">
        <v>4997</v>
      </c>
      <c r="R29" s="404" t="s">
        <v>5410</v>
      </c>
      <c r="S29" s="255" t="s">
        <v>5621</v>
      </c>
      <c r="T29" s="285" t="s">
        <v>4999</v>
      </c>
      <c r="U29" s="774">
        <v>127</v>
      </c>
      <c r="V29" s="778">
        <v>127</v>
      </c>
      <c r="W29" s="778">
        <v>0</v>
      </c>
      <c r="X29" s="283" t="s">
        <v>5622</v>
      </c>
      <c r="Y29" s="818" t="s">
        <v>5035</v>
      </c>
    </row>
    <row r="30" spans="1:25" ht="38.25" customHeight="1">
      <c r="A30" s="128">
        <v>26</v>
      </c>
      <c r="B30" s="253" t="s">
        <v>5524</v>
      </c>
      <c r="C30" s="705" t="s">
        <v>5613</v>
      </c>
      <c r="D30" s="481" t="s">
        <v>5623</v>
      </c>
      <c r="E30" s="145" t="s">
        <v>5624</v>
      </c>
      <c r="F30" s="282" t="s">
        <v>5046</v>
      </c>
      <c r="G30" s="792" t="s">
        <v>5625</v>
      </c>
      <c r="H30" s="482" t="s">
        <v>5626</v>
      </c>
      <c r="I30" s="283" t="s">
        <v>5627</v>
      </c>
      <c r="J30" s="797">
        <f t="shared" si="0"/>
        <v>263</v>
      </c>
      <c r="K30" s="802">
        <v>0</v>
      </c>
      <c r="L30" s="803">
        <v>0</v>
      </c>
      <c r="M30" s="803">
        <v>263</v>
      </c>
      <c r="N30" s="804">
        <v>0</v>
      </c>
      <c r="O30" s="145" t="s">
        <v>5058</v>
      </c>
      <c r="P30" s="145" t="s">
        <v>5628</v>
      </c>
      <c r="Q30" s="145" t="s">
        <v>4997</v>
      </c>
      <c r="R30" s="404" t="s">
        <v>5410</v>
      </c>
      <c r="S30" s="253" t="s">
        <v>5514</v>
      </c>
      <c r="T30" s="285" t="s">
        <v>5067</v>
      </c>
      <c r="U30" s="774">
        <v>0</v>
      </c>
      <c r="V30" s="778">
        <v>0</v>
      </c>
      <c r="W30" s="778">
        <v>0</v>
      </c>
      <c r="X30" s="145" t="s">
        <v>5629</v>
      </c>
      <c r="Y30" s="818" t="s">
        <v>5001</v>
      </c>
    </row>
    <row r="31" spans="1:25" ht="38.25" customHeight="1">
      <c r="A31" s="128">
        <v>27</v>
      </c>
      <c r="B31" s="253" t="s">
        <v>5524</v>
      </c>
      <c r="C31" s="705" t="s">
        <v>5613</v>
      </c>
      <c r="D31" s="185" t="s">
        <v>5630</v>
      </c>
      <c r="E31" s="132" t="s">
        <v>5631</v>
      </c>
      <c r="F31" s="133" t="s">
        <v>5046</v>
      </c>
      <c r="G31" s="134" t="s">
        <v>5632</v>
      </c>
      <c r="H31" s="144" t="s">
        <v>5633</v>
      </c>
      <c r="I31" s="132" t="s">
        <v>5634</v>
      </c>
      <c r="J31" s="797">
        <f t="shared" si="0"/>
        <v>250</v>
      </c>
      <c r="K31" s="751">
        <v>0</v>
      </c>
      <c r="L31" s="752">
        <v>0</v>
      </c>
      <c r="M31" s="752">
        <v>250</v>
      </c>
      <c r="N31" s="798">
        <v>0</v>
      </c>
      <c r="O31" s="132" t="s">
        <v>5041</v>
      </c>
      <c r="P31" s="132" t="s">
        <v>5635</v>
      </c>
      <c r="Q31" s="132" t="s">
        <v>4997</v>
      </c>
      <c r="R31" s="363" t="s">
        <v>5537</v>
      </c>
      <c r="S31" s="253" t="s">
        <v>5514</v>
      </c>
      <c r="T31" s="793" t="s">
        <v>5067</v>
      </c>
      <c r="U31" s="774">
        <v>60</v>
      </c>
      <c r="V31" s="774">
        <v>60</v>
      </c>
      <c r="W31" s="774">
        <v>0</v>
      </c>
      <c r="X31" s="132" t="s">
        <v>5636</v>
      </c>
      <c r="Y31" s="818" t="s">
        <v>5001</v>
      </c>
    </row>
    <row r="32" spans="1:25" ht="38.25" customHeight="1">
      <c r="A32" s="128">
        <v>28</v>
      </c>
      <c r="B32" s="253" t="s">
        <v>5436</v>
      </c>
      <c r="C32" s="285" t="s">
        <v>5637</v>
      </c>
      <c r="D32" s="283" t="s">
        <v>5638</v>
      </c>
      <c r="E32" s="145" t="s">
        <v>5639</v>
      </c>
      <c r="F32" s="145" t="s">
        <v>5026</v>
      </c>
      <c r="G32" s="134" t="s">
        <v>5640</v>
      </c>
      <c r="H32" s="132" t="s">
        <v>5641</v>
      </c>
      <c r="I32" s="132" t="s">
        <v>5642</v>
      </c>
      <c r="J32" s="797">
        <f t="shared" si="0"/>
        <v>696</v>
      </c>
      <c r="K32" s="751">
        <v>200</v>
      </c>
      <c r="L32" s="752">
        <v>150</v>
      </c>
      <c r="M32" s="752">
        <v>150</v>
      </c>
      <c r="N32" s="798">
        <v>196</v>
      </c>
      <c r="O32" s="132" t="s">
        <v>231</v>
      </c>
      <c r="P32" s="132" t="s">
        <v>5643</v>
      </c>
      <c r="Q32" s="132" t="s">
        <v>4997</v>
      </c>
      <c r="R32" s="363" t="s">
        <v>5032</v>
      </c>
      <c r="S32" s="141" t="s">
        <v>5644</v>
      </c>
      <c r="T32" s="176" t="s">
        <v>4999</v>
      </c>
      <c r="U32" s="774">
        <f>SUM(V32:W32)</f>
        <v>170</v>
      </c>
      <c r="V32" s="774">
        <v>170</v>
      </c>
      <c r="W32" s="774">
        <v>0</v>
      </c>
      <c r="X32" s="132" t="s">
        <v>5645</v>
      </c>
      <c r="Y32" s="818" t="s">
        <v>5001</v>
      </c>
    </row>
    <row r="33" spans="1:25" ht="38.25" customHeight="1">
      <c r="A33" s="128">
        <v>29</v>
      </c>
      <c r="B33" s="769" t="s">
        <v>5436</v>
      </c>
      <c r="C33" s="793" t="s">
        <v>5637</v>
      </c>
      <c r="D33" s="132" t="s">
        <v>5646</v>
      </c>
      <c r="E33" s="145" t="s">
        <v>5647</v>
      </c>
      <c r="F33" s="748" t="s">
        <v>5046</v>
      </c>
      <c r="G33" s="134" t="s">
        <v>5648</v>
      </c>
      <c r="H33" s="132" t="s">
        <v>5649</v>
      </c>
      <c r="I33" s="132" t="s">
        <v>5422</v>
      </c>
      <c r="J33" s="797">
        <f t="shared" si="0"/>
        <v>213</v>
      </c>
      <c r="K33" s="751">
        <v>0</v>
      </c>
      <c r="L33" s="752">
        <v>0</v>
      </c>
      <c r="M33" s="752">
        <v>213</v>
      </c>
      <c r="N33" s="798">
        <v>0</v>
      </c>
      <c r="O33" s="132" t="s">
        <v>5030</v>
      </c>
      <c r="P33" s="132" t="s">
        <v>5650</v>
      </c>
      <c r="Q33" s="132" t="s">
        <v>4997</v>
      </c>
      <c r="R33" s="363" t="s">
        <v>5032</v>
      </c>
      <c r="S33" s="141" t="s">
        <v>5651</v>
      </c>
      <c r="T33" s="176" t="s">
        <v>4999</v>
      </c>
      <c r="U33" s="774">
        <v>92</v>
      </c>
      <c r="V33" s="774">
        <v>91</v>
      </c>
      <c r="W33" s="774">
        <v>1</v>
      </c>
      <c r="X33" s="132" t="s">
        <v>5652</v>
      </c>
      <c r="Y33" s="818" t="s">
        <v>5001</v>
      </c>
    </row>
    <row r="34" spans="1:25" ht="38.25" customHeight="1">
      <c r="A34" s="128">
        <v>30</v>
      </c>
      <c r="B34" s="129" t="s">
        <v>5436</v>
      </c>
      <c r="C34" s="179" t="s">
        <v>5637</v>
      </c>
      <c r="D34" s="132" t="s">
        <v>5653</v>
      </c>
      <c r="E34" s="132" t="s">
        <v>5654</v>
      </c>
      <c r="F34" s="132" t="s">
        <v>5016</v>
      </c>
      <c r="G34" s="134" t="s">
        <v>5655</v>
      </c>
      <c r="H34" s="132" t="s">
        <v>5656</v>
      </c>
      <c r="I34" s="132" t="s">
        <v>5657</v>
      </c>
      <c r="J34" s="797">
        <f t="shared" si="0"/>
        <v>4200</v>
      </c>
      <c r="K34" s="751">
        <v>550</v>
      </c>
      <c r="L34" s="752">
        <v>170</v>
      </c>
      <c r="M34" s="752">
        <v>2500</v>
      </c>
      <c r="N34" s="798">
        <v>980</v>
      </c>
      <c r="O34" s="132" t="s">
        <v>5030</v>
      </c>
      <c r="P34" s="132" t="s">
        <v>5658</v>
      </c>
      <c r="Q34" s="132" t="s">
        <v>4997</v>
      </c>
      <c r="R34" s="363" t="s">
        <v>5659</v>
      </c>
      <c r="S34" s="141" t="s">
        <v>5660</v>
      </c>
      <c r="T34" s="176" t="s">
        <v>5021</v>
      </c>
      <c r="U34" s="774">
        <f>SUM(V34:W34)</f>
        <v>306</v>
      </c>
      <c r="V34" s="774">
        <v>306</v>
      </c>
      <c r="W34" s="774">
        <v>0</v>
      </c>
      <c r="X34" s="132" t="s">
        <v>5661</v>
      </c>
      <c r="Y34" s="819" t="s">
        <v>5001</v>
      </c>
    </row>
    <row r="35" spans="1:25" ht="38.25" customHeight="1">
      <c r="A35" s="128">
        <v>31</v>
      </c>
      <c r="B35" s="129" t="s">
        <v>5436</v>
      </c>
      <c r="C35" s="179" t="s">
        <v>5637</v>
      </c>
      <c r="D35" s="132" t="s">
        <v>5662</v>
      </c>
      <c r="E35" s="145" t="s">
        <v>5663</v>
      </c>
      <c r="F35" s="748" t="s">
        <v>5006</v>
      </c>
      <c r="G35" s="134" t="s">
        <v>5664</v>
      </c>
      <c r="H35" s="132" t="s">
        <v>5665</v>
      </c>
      <c r="I35" s="132" t="s">
        <v>5666</v>
      </c>
      <c r="J35" s="797">
        <f t="shared" si="0"/>
        <v>80</v>
      </c>
      <c r="K35" s="751">
        <v>0</v>
      </c>
      <c r="L35" s="752">
        <v>0</v>
      </c>
      <c r="M35" s="752">
        <v>80</v>
      </c>
      <c r="N35" s="798">
        <v>0</v>
      </c>
      <c r="O35" s="132" t="s">
        <v>223</v>
      </c>
      <c r="P35" s="132" t="s">
        <v>5667</v>
      </c>
      <c r="Q35" s="132" t="s">
        <v>4997</v>
      </c>
      <c r="R35" s="363" t="s">
        <v>385</v>
      </c>
      <c r="S35" s="141" t="s">
        <v>5514</v>
      </c>
      <c r="T35" s="176" t="s">
        <v>440</v>
      </c>
      <c r="U35" s="774">
        <f t="shared" ref="U35" si="4">SUM(V35:W35)</f>
        <v>20</v>
      </c>
      <c r="V35" s="774">
        <v>20</v>
      </c>
      <c r="W35" s="774">
        <v>0</v>
      </c>
      <c r="X35" s="132" t="s">
        <v>5668</v>
      </c>
      <c r="Y35" s="818" t="s">
        <v>5001</v>
      </c>
    </row>
    <row r="36" spans="1:25" ht="38.25" customHeight="1">
      <c r="A36" s="128">
        <v>32</v>
      </c>
      <c r="B36" s="129" t="s">
        <v>5524</v>
      </c>
      <c r="C36" s="179" t="s">
        <v>5637</v>
      </c>
      <c r="D36" s="132" t="s">
        <v>5669</v>
      </c>
      <c r="E36" s="132" t="s">
        <v>5670</v>
      </c>
      <c r="F36" s="132" t="s">
        <v>5026</v>
      </c>
      <c r="G36" s="134" t="s">
        <v>5671</v>
      </c>
      <c r="H36" s="132" t="s">
        <v>5672</v>
      </c>
      <c r="I36" s="132" t="s">
        <v>5324</v>
      </c>
      <c r="J36" s="797">
        <f t="shared" si="0"/>
        <v>500</v>
      </c>
      <c r="K36" s="751">
        <v>0</v>
      </c>
      <c r="L36" s="752">
        <v>50</v>
      </c>
      <c r="M36" s="752">
        <v>450</v>
      </c>
      <c r="N36" s="798">
        <v>0</v>
      </c>
      <c r="O36" s="132" t="s">
        <v>5041</v>
      </c>
      <c r="P36" s="132" t="s">
        <v>5673</v>
      </c>
      <c r="Q36" s="132" t="s">
        <v>4997</v>
      </c>
      <c r="R36" s="363" t="s">
        <v>5032</v>
      </c>
      <c r="S36" s="141" t="s">
        <v>5674</v>
      </c>
      <c r="T36" s="176" t="s">
        <v>5675</v>
      </c>
      <c r="U36" s="774">
        <v>100</v>
      </c>
      <c r="V36" s="774">
        <v>100</v>
      </c>
      <c r="W36" s="774">
        <v>0</v>
      </c>
      <c r="X36" s="132" t="s">
        <v>5676</v>
      </c>
      <c r="Y36" s="818" t="s">
        <v>5001</v>
      </c>
    </row>
    <row r="37" spans="1:25" ht="38.25" customHeight="1">
      <c r="A37" s="128">
        <v>33</v>
      </c>
      <c r="B37" s="129" t="s">
        <v>5436</v>
      </c>
      <c r="C37" s="130" t="s">
        <v>5677</v>
      </c>
      <c r="D37" s="185" t="s">
        <v>5678</v>
      </c>
      <c r="E37" s="132" t="s">
        <v>5679</v>
      </c>
      <c r="F37" s="133" t="s">
        <v>5026</v>
      </c>
      <c r="G37" s="134" t="s">
        <v>5680</v>
      </c>
      <c r="H37" s="144" t="s">
        <v>5681</v>
      </c>
      <c r="I37" s="132" t="s">
        <v>5682</v>
      </c>
      <c r="J37" s="797">
        <f t="shared" si="0"/>
        <v>290</v>
      </c>
      <c r="K37" s="751">
        <v>0</v>
      </c>
      <c r="L37" s="752">
        <v>0</v>
      </c>
      <c r="M37" s="752">
        <v>290</v>
      </c>
      <c r="N37" s="798">
        <v>0</v>
      </c>
      <c r="O37" s="132" t="s">
        <v>223</v>
      </c>
      <c r="P37" s="132" t="s">
        <v>5683</v>
      </c>
      <c r="Q37" s="132" t="s">
        <v>365</v>
      </c>
      <c r="R37" s="363" t="s">
        <v>5684</v>
      </c>
      <c r="S37" s="141" t="s">
        <v>5514</v>
      </c>
      <c r="T37" s="176" t="s">
        <v>440</v>
      </c>
      <c r="U37" s="774">
        <f>SUM(V37:W37)</f>
        <v>14</v>
      </c>
      <c r="V37" s="774">
        <v>14</v>
      </c>
      <c r="W37" s="774">
        <v>0</v>
      </c>
      <c r="X37" s="132" t="s">
        <v>5685</v>
      </c>
      <c r="Y37" s="818" t="s">
        <v>4909</v>
      </c>
    </row>
    <row r="38" spans="1:25" ht="38.25" customHeight="1">
      <c r="A38" s="128">
        <v>34</v>
      </c>
      <c r="B38" s="129" t="s">
        <v>5436</v>
      </c>
      <c r="C38" s="130" t="s">
        <v>5686</v>
      </c>
      <c r="D38" s="185" t="s">
        <v>5687</v>
      </c>
      <c r="E38" s="132" t="s">
        <v>5688</v>
      </c>
      <c r="F38" s="133" t="s">
        <v>5689</v>
      </c>
      <c r="G38" s="134" t="s">
        <v>5690</v>
      </c>
      <c r="H38" s="144" t="s">
        <v>5691</v>
      </c>
      <c r="I38" s="132" t="s">
        <v>5692</v>
      </c>
      <c r="J38" s="797">
        <f t="shared" si="0"/>
        <v>260</v>
      </c>
      <c r="K38" s="751">
        <v>0</v>
      </c>
      <c r="L38" s="752">
        <v>0</v>
      </c>
      <c r="M38" s="752">
        <v>260</v>
      </c>
      <c r="N38" s="798">
        <v>0</v>
      </c>
      <c r="O38" s="132" t="s">
        <v>300</v>
      </c>
      <c r="P38" s="132" t="s">
        <v>5693</v>
      </c>
      <c r="Q38" s="132" t="s">
        <v>365</v>
      </c>
      <c r="R38" s="363" t="s">
        <v>668</v>
      </c>
      <c r="S38" s="141" t="s">
        <v>5694</v>
      </c>
      <c r="T38" s="176" t="s">
        <v>440</v>
      </c>
      <c r="U38" s="774">
        <f t="shared" ref="U38:U39" si="5">SUM(V38:W38)</f>
        <v>627</v>
      </c>
      <c r="V38" s="774">
        <v>627</v>
      </c>
      <c r="W38" s="774">
        <v>0</v>
      </c>
      <c r="X38" s="132" t="s">
        <v>4933</v>
      </c>
      <c r="Y38" s="818" t="s">
        <v>4909</v>
      </c>
    </row>
    <row r="39" spans="1:25" ht="38.25" customHeight="1">
      <c r="A39" s="128">
        <v>35</v>
      </c>
      <c r="B39" s="129" t="s">
        <v>5436</v>
      </c>
      <c r="C39" s="130" t="s">
        <v>5686</v>
      </c>
      <c r="D39" s="185" t="s">
        <v>5695</v>
      </c>
      <c r="E39" s="132" t="s">
        <v>5696</v>
      </c>
      <c r="F39" s="133" t="s">
        <v>4913</v>
      </c>
      <c r="G39" s="134" t="s">
        <v>5697</v>
      </c>
      <c r="H39" s="144" t="s">
        <v>5698</v>
      </c>
      <c r="I39" s="132" t="s">
        <v>5699</v>
      </c>
      <c r="J39" s="797">
        <f t="shared" si="0"/>
        <v>176</v>
      </c>
      <c r="K39" s="751">
        <v>0</v>
      </c>
      <c r="L39" s="752">
        <v>0</v>
      </c>
      <c r="M39" s="752">
        <v>176</v>
      </c>
      <c r="N39" s="798">
        <v>0</v>
      </c>
      <c r="O39" s="132" t="s">
        <v>223</v>
      </c>
      <c r="P39" s="132" t="s">
        <v>5700</v>
      </c>
      <c r="Q39" s="132" t="s">
        <v>365</v>
      </c>
      <c r="R39" s="363" t="s">
        <v>5020</v>
      </c>
      <c r="S39" s="141" t="s">
        <v>5514</v>
      </c>
      <c r="T39" s="176" t="s">
        <v>430</v>
      </c>
      <c r="U39" s="774">
        <f t="shared" si="5"/>
        <v>120</v>
      </c>
      <c r="V39" s="774">
        <v>120</v>
      </c>
      <c r="W39" s="774">
        <v>0</v>
      </c>
      <c r="X39" s="132" t="s">
        <v>490</v>
      </c>
      <c r="Y39" s="818" t="s">
        <v>5001</v>
      </c>
    </row>
    <row r="40" spans="1:25" s="5" customFormat="1" ht="38.25" customHeight="1">
      <c r="A40" s="128">
        <v>36</v>
      </c>
      <c r="B40" s="129" t="s">
        <v>5524</v>
      </c>
      <c r="C40" s="130" t="s">
        <v>5677</v>
      </c>
      <c r="D40" s="185" t="s">
        <v>5701</v>
      </c>
      <c r="E40" s="132" t="s">
        <v>5702</v>
      </c>
      <c r="F40" s="133" t="s">
        <v>5006</v>
      </c>
      <c r="G40" s="134" t="s">
        <v>5703</v>
      </c>
      <c r="H40" s="144" t="s">
        <v>5704</v>
      </c>
      <c r="I40" s="132" t="s">
        <v>5705</v>
      </c>
      <c r="J40" s="797">
        <f t="shared" si="0"/>
        <v>195</v>
      </c>
      <c r="K40" s="751">
        <v>0</v>
      </c>
      <c r="L40" s="752">
        <v>0</v>
      </c>
      <c r="M40" s="752">
        <v>195</v>
      </c>
      <c r="N40" s="798">
        <v>0</v>
      </c>
      <c r="O40" s="132" t="s">
        <v>223</v>
      </c>
      <c r="P40" s="132" t="s">
        <v>5706</v>
      </c>
      <c r="Q40" s="132" t="s">
        <v>365</v>
      </c>
      <c r="R40" s="363" t="s">
        <v>5707</v>
      </c>
      <c r="S40" s="141" t="s">
        <v>5514</v>
      </c>
      <c r="T40" s="176" t="s">
        <v>440</v>
      </c>
      <c r="U40" s="774">
        <v>10</v>
      </c>
      <c r="V40" s="774">
        <v>10</v>
      </c>
      <c r="W40" s="774">
        <v>0</v>
      </c>
      <c r="X40" s="132" t="s">
        <v>626</v>
      </c>
      <c r="Y40" s="818" t="s">
        <v>408</v>
      </c>
    </row>
    <row r="41" spans="1:25" s="5" customFormat="1" ht="38.25" customHeight="1">
      <c r="A41" s="128">
        <v>37</v>
      </c>
      <c r="B41" s="129" t="s">
        <v>5524</v>
      </c>
      <c r="C41" s="130" t="s">
        <v>5677</v>
      </c>
      <c r="D41" s="185" t="s">
        <v>5708</v>
      </c>
      <c r="E41" s="132" t="s">
        <v>5709</v>
      </c>
      <c r="F41" s="133" t="s">
        <v>5616</v>
      </c>
      <c r="G41" s="134" t="s">
        <v>5710</v>
      </c>
      <c r="H41" s="144" t="s">
        <v>5711</v>
      </c>
      <c r="I41" s="132" t="s">
        <v>5712</v>
      </c>
      <c r="J41" s="797">
        <f t="shared" si="0"/>
        <v>80</v>
      </c>
      <c r="K41" s="751">
        <v>0</v>
      </c>
      <c r="L41" s="752">
        <v>0</v>
      </c>
      <c r="M41" s="752">
        <v>80</v>
      </c>
      <c r="N41" s="798">
        <v>0</v>
      </c>
      <c r="O41" s="132" t="s">
        <v>300</v>
      </c>
      <c r="P41" s="132" t="s">
        <v>5513</v>
      </c>
      <c r="Q41" s="132" t="s">
        <v>4997</v>
      </c>
      <c r="R41" s="363" t="s">
        <v>5020</v>
      </c>
      <c r="S41" s="141" t="s">
        <v>5514</v>
      </c>
      <c r="T41" s="176" t="s">
        <v>5021</v>
      </c>
      <c r="U41" s="774">
        <v>0</v>
      </c>
      <c r="V41" s="774">
        <v>0</v>
      </c>
      <c r="W41" s="774">
        <v>0</v>
      </c>
      <c r="X41" s="132" t="s">
        <v>5155</v>
      </c>
      <c r="Y41" s="818" t="s">
        <v>5001</v>
      </c>
    </row>
    <row r="42" spans="1:25" s="5" customFormat="1" ht="38.25" customHeight="1">
      <c r="A42" s="128">
        <v>38</v>
      </c>
      <c r="B42" s="129" t="s">
        <v>5524</v>
      </c>
      <c r="C42" s="140" t="s">
        <v>5713</v>
      </c>
      <c r="D42" s="271" t="s">
        <v>5714</v>
      </c>
      <c r="E42" s="794" t="s">
        <v>5715</v>
      </c>
      <c r="F42" s="133" t="s">
        <v>5716</v>
      </c>
      <c r="G42" s="399" t="s">
        <v>5717</v>
      </c>
      <c r="H42" s="401" t="s">
        <v>5718</v>
      </c>
      <c r="I42" s="283" t="s">
        <v>5719</v>
      </c>
      <c r="J42" s="797">
        <f t="shared" si="0"/>
        <v>20</v>
      </c>
      <c r="K42" s="805">
        <v>0</v>
      </c>
      <c r="L42" s="806">
        <v>0</v>
      </c>
      <c r="M42" s="806">
        <v>20</v>
      </c>
      <c r="N42" s="807">
        <v>0</v>
      </c>
      <c r="O42" s="145" t="s">
        <v>5720</v>
      </c>
      <c r="P42" s="132" t="s">
        <v>5721</v>
      </c>
      <c r="Q42" s="132" t="s">
        <v>4904</v>
      </c>
      <c r="R42" s="363" t="s">
        <v>5722</v>
      </c>
      <c r="S42" s="141" t="s">
        <v>5496</v>
      </c>
      <c r="T42" s="176" t="s">
        <v>4907</v>
      </c>
      <c r="U42" s="815">
        <v>40</v>
      </c>
      <c r="V42" s="815">
        <v>40</v>
      </c>
      <c r="W42" s="774">
        <v>0</v>
      </c>
      <c r="X42" s="132" t="s">
        <v>4929</v>
      </c>
      <c r="Y42" s="821" t="s">
        <v>4909</v>
      </c>
    </row>
    <row r="43" spans="1:25" s="5" customFormat="1" ht="38.25" customHeight="1">
      <c r="A43" s="128">
        <v>39</v>
      </c>
      <c r="B43" s="129" t="s">
        <v>5723</v>
      </c>
      <c r="C43" s="140" t="s">
        <v>5724</v>
      </c>
      <c r="D43" s="469" t="s">
        <v>5725</v>
      </c>
      <c r="E43" s="795" t="s">
        <v>5726</v>
      </c>
      <c r="F43" s="133" t="s">
        <v>4913</v>
      </c>
      <c r="G43" s="399" t="s">
        <v>5727</v>
      </c>
      <c r="H43" s="401" t="s">
        <v>5728</v>
      </c>
      <c r="I43" s="283" t="s">
        <v>5729</v>
      </c>
      <c r="J43" s="797">
        <f t="shared" si="0"/>
        <v>1510</v>
      </c>
      <c r="K43" s="805">
        <v>400</v>
      </c>
      <c r="L43" s="806">
        <v>70</v>
      </c>
      <c r="M43" s="806">
        <v>840</v>
      </c>
      <c r="N43" s="807">
        <v>200</v>
      </c>
      <c r="O43" s="145" t="s">
        <v>4986</v>
      </c>
      <c r="P43" s="265" t="s">
        <v>5730</v>
      </c>
      <c r="Q43" s="265" t="s">
        <v>4904</v>
      </c>
      <c r="R43" s="395" t="s">
        <v>4931</v>
      </c>
      <c r="S43" s="706" t="s">
        <v>5731</v>
      </c>
      <c r="T43" s="271" t="s">
        <v>4989</v>
      </c>
      <c r="U43" s="776">
        <v>780</v>
      </c>
      <c r="V43" s="776">
        <v>780</v>
      </c>
      <c r="W43" s="774">
        <v>0</v>
      </c>
      <c r="X43" s="132" t="s">
        <v>5732</v>
      </c>
      <c r="Y43" s="822" t="s">
        <v>408</v>
      </c>
    </row>
    <row r="44" spans="1:25" s="5" customFormat="1" ht="38.25" customHeight="1">
      <c r="A44" s="128">
        <v>40</v>
      </c>
      <c r="B44" s="129" t="s">
        <v>5723</v>
      </c>
      <c r="C44" s="140" t="s">
        <v>5724</v>
      </c>
      <c r="D44" s="469" t="s">
        <v>5733</v>
      </c>
      <c r="E44" s="795" t="s">
        <v>5734</v>
      </c>
      <c r="F44" s="133" t="s">
        <v>5735</v>
      </c>
      <c r="G44" s="399" t="s">
        <v>5736</v>
      </c>
      <c r="H44" s="401" t="s">
        <v>5737</v>
      </c>
      <c r="I44" s="283" t="s">
        <v>5738</v>
      </c>
      <c r="J44" s="797">
        <f t="shared" si="0"/>
        <v>15</v>
      </c>
      <c r="K44" s="805">
        <v>0</v>
      </c>
      <c r="L44" s="806">
        <v>0</v>
      </c>
      <c r="M44" s="806">
        <v>15</v>
      </c>
      <c r="N44" s="807">
        <v>0</v>
      </c>
      <c r="O44" s="145" t="s">
        <v>5720</v>
      </c>
      <c r="P44" s="265" t="s">
        <v>5739</v>
      </c>
      <c r="Q44" s="265" t="s">
        <v>4904</v>
      </c>
      <c r="R44" s="363" t="s">
        <v>5722</v>
      </c>
      <c r="S44" s="706" t="s">
        <v>5496</v>
      </c>
      <c r="T44" s="271" t="s">
        <v>4989</v>
      </c>
      <c r="U44" s="776">
        <v>300</v>
      </c>
      <c r="V44" s="776">
        <v>300</v>
      </c>
      <c r="W44" s="774">
        <v>0</v>
      </c>
      <c r="X44" s="132" t="s">
        <v>4929</v>
      </c>
      <c r="Y44" s="821" t="s">
        <v>408</v>
      </c>
    </row>
    <row r="45" spans="1:25" s="5" customFormat="1" ht="38.25" customHeight="1">
      <c r="A45" s="128">
        <v>41</v>
      </c>
      <c r="B45" s="129" t="s">
        <v>5723</v>
      </c>
      <c r="C45" s="140" t="s">
        <v>5724</v>
      </c>
      <c r="D45" s="469" t="s">
        <v>5740</v>
      </c>
      <c r="E45" s="795" t="s">
        <v>5741</v>
      </c>
      <c r="F45" s="133" t="s">
        <v>4925</v>
      </c>
      <c r="G45" s="399" t="s">
        <v>5742</v>
      </c>
      <c r="H45" s="401" t="s">
        <v>5743</v>
      </c>
      <c r="I45" s="283" t="s">
        <v>5744</v>
      </c>
      <c r="J45" s="797">
        <f t="shared" si="0"/>
        <v>160</v>
      </c>
      <c r="K45" s="808">
        <v>0</v>
      </c>
      <c r="L45" s="809">
        <v>0</v>
      </c>
      <c r="M45" s="809">
        <v>160</v>
      </c>
      <c r="N45" s="810">
        <v>0</v>
      </c>
      <c r="O45" s="145" t="s">
        <v>3799</v>
      </c>
      <c r="P45" s="132" t="s">
        <v>5745</v>
      </c>
      <c r="Q45" s="265" t="s">
        <v>3768</v>
      </c>
      <c r="R45" s="395" t="s">
        <v>3837</v>
      </c>
      <c r="S45" s="706" t="s">
        <v>5746</v>
      </c>
      <c r="T45" s="271" t="s">
        <v>3792</v>
      </c>
      <c r="U45" s="776">
        <v>40</v>
      </c>
      <c r="V45" s="776">
        <v>40</v>
      </c>
      <c r="W45" s="774">
        <v>0</v>
      </c>
      <c r="X45" s="132" t="s">
        <v>5393</v>
      </c>
      <c r="Y45" s="821" t="s">
        <v>408</v>
      </c>
    </row>
    <row r="46" spans="1:25" s="5" customFormat="1" ht="38.25" customHeight="1">
      <c r="A46" s="128">
        <v>42</v>
      </c>
      <c r="B46" s="129" t="s">
        <v>5436</v>
      </c>
      <c r="C46" s="130" t="s">
        <v>5747</v>
      </c>
      <c r="D46" s="185" t="s">
        <v>5748</v>
      </c>
      <c r="E46" s="132" t="s">
        <v>527</v>
      </c>
      <c r="F46" s="133" t="s">
        <v>3778</v>
      </c>
      <c r="G46" s="134" t="s">
        <v>5749</v>
      </c>
      <c r="H46" s="144" t="s">
        <v>5750</v>
      </c>
      <c r="I46" s="132" t="s">
        <v>3816</v>
      </c>
      <c r="J46" s="797">
        <f t="shared" si="0"/>
        <v>550</v>
      </c>
      <c r="K46" s="751">
        <v>0</v>
      </c>
      <c r="L46" s="752">
        <v>50</v>
      </c>
      <c r="M46" s="752">
        <v>500</v>
      </c>
      <c r="N46" s="798">
        <v>0</v>
      </c>
      <c r="O46" s="132" t="s">
        <v>223</v>
      </c>
      <c r="P46" s="132" t="s">
        <v>5751</v>
      </c>
      <c r="Q46" s="132" t="s">
        <v>365</v>
      </c>
      <c r="R46" s="363" t="s">
        <v>668</v>
      </c>
      <c r="S46" s="141" t="s">
        <v>5752</v>
      </c>
      <c r="T46" s="176" t="s">
        <v>430</v>
      </c>
      <c r="U46" s="774">
        <v>77</v>
      </c>
      <c r="V46" s="774">
        <v>77</v>
      </c>
      <c r="W46" s="774">
        <v>0</v>
      </c>
      <c r="X46" s="132" t="s">
        <v>5753</v>
      </c>
      <c r="Y46" s="818" t="s">
        <v>408</v>
      </c>
    </row>
    <row r="47" spans="1:25" s="5" customFormat="1" ht="38.25" customHeight="1">
      <c r="A47" s="128">
        <v>43</v>
      </c>
      <c r="B47" s="129" t="s">
        <v>5436</v>
      </c>
      <c r="C47" s="130" t="s">
        <v>5747</v>
      </c>
      <c r="D47" s="185" t="s">
        <v>5754</v>
      </c>
      <c r="E47" s="132" t="s">
        <v>5755</v>
      </c>
      <c r="F47" s="133" t="s">
        <v>5122</v>
      </c>
      <c r="G47" s="134" t="s">
        <v>5756</v>
      </c>
      <c r="H47" s="144" t="s">
        <v>5757</v>
      </c>
      <c r="I47" s="132" t="s">
        <v>5758</v>
      </c>
      <c r="J47" s="797">
        <f t="shared" si="0"/>
        <v>140</v>
      </c>
      <c r="K47" s="751">
        <v>0</v>
      </c>
      <c r="L47" s="752">
        <v>0</v>
      </c>
      <c r="M47" s="752">
        <v>140</v>
      </c>
      <c r="N47" s="798">
        <v>0</v>
      </c>
      <c r="O47" s="132" t="s">
        <v>143</v>
      </c>
      <c r="P47" s="132" t="s">
        <v>2663</v>
      </c>
      <c r="Q47" s="132" t="s">
        <v>365</v>
      </c>
      <c r="R47" s="363" t="s">
        <v>463</v>
      </c>
      <c r="S47" s="141" t="s">
        <v>5752</v>
      </c>
      <c r="T47" s="176" t="s">
        <v>430</v>
      </c>
      <c r="U47" s="774">
        <v>80</v>
      </c>
      <c r="V47" s="774">
        <v>80</v>
      </c>
      <c r="W47" s="774">
        <v>0</v>
      </c>
      <c r="X47" s="132" t="s">
        <v>1427</v>
      </c>
      <c r="Y47" s="818" t="s">
        <v>408</v>
      </c>
    </row>
    <row r="48" spans="1:25" s="5" customFormat="1" ht="38.25" customHeight="1">
      <c r="A48" s="128">
        <v>44</v>
      </c>
      <c r="B48" s="129" t="s">
        <v>5436</v>
      </c>
      <c r="C48" s="130" t="s">
        <v>5747</v>
      </c>
      <c r="D48" s="185" t="s">
        <v>5759</v>
      </c>
      <c r="E48" s="132" t="s">
        <v>5760</v>
      </c>
      <c r="F48" s="133" t="s">
        <v>3778</v>
      </c>
      <c r="G48" s="134" t="s">
        <v>5761</v>
      </c>
      <c r="H48" s="144" t="s">
        <v>5762</v>
      </c>
      <c r="I48" s="132" t="s">
        <v>5763</v>
      </c>
      <c r="J48" s="797">
        <f t="shared" si="0"/>
        <v>112</v>
      </c>
      <c r="K48" s="751">
        <v>0</v>
      </c>
      <c r="L48" s="752">
        <v>0</v>
      </c>
      <c r="M48" s="752">
        <v>112</v>
      </c>
      <c r="N48" s="798">
        <v>0</v>
      </c>
      <c r="O48" s="132" t="s">
        <v>300</v>
      </c>
      <c r="P48" s="132" t="s">
        <v>5764</v>
      </c>
      <c r="Q48" s="132" t="s">
        <v>365</v>
      </c>
      <c r="R48" s="363" t="s">
        <v>668</v>
      </c>
      <c r="S48" s="141" t="s">
        <v>5752</v>
      </c>
      <c r="T48" s="176" t="s">
        <v>430</v>
      </c>
      <c r="U48" s="774">
        <v>41</v>
      </c>
      <c r="V48" s="774">
        <v>41</v>
      </c>
      <c r="W48" s="774">
        <v>0</v>
      </c>
      <c r="X48" s="132" t="s">
        <v>5765</v>
      </c>
      <c r="Y48" s="818" t="s">
        <v>408</v>
      </c>
    </row>
    <row r="49" spans="1:25" s="5" customFormat="1" ht="38.25" customHeight="1">
      <c r="A49" s="128">
        <v>45</v>
      </c>
      <c r="B49" s="129" t="s">
        <v>5436</v>
      </c>
      <c r="C49" s="130" t="s">
        <v>5766</v>
      </c>
      <c r="D49" s="185" t="s">
        <v>5767</v>
      </c>
      <c r="E49" s="132" t="s">
        <v>5768</v>
      </c>
      <c r="F49" s="133" t="s">
        <v>5769</v>
      </c>
      <c r="G49" s="134" t="s">
        <v>5770</v>
      </c>
      <c r="H49" s="144" t="s">
        <v>5771</v>
      </c>
      <c r="I49" s="132" t="s">
        <v>5763</v>
      </c>
      <c r="J49" s="797">
        <f t="shared" si="0"/>
        <v>120</v>
      </c>
      <c r="K49" s="751">
        <v>0</v>
      </c>
      <c r="L49" s="752">
        <v>0</v>
      </c>
      <c r="M49" s="752">
        <v>60</v>
      </c>
      <c r="N49" s="798">
        <v>60</v>
      </c>
      <c r="O49" s="132" t="s">
        <v>300</v>
      </c>
      <c r="P49" s="132" t="s">
        <v>5772</v>
      </c>
      <c r="Q49" s="132" t="s">
        <v>365</v>
      </c>
      <c r="R49" s="363" t="s">
        <v>463</v>
      </c>
      <c r="S49" s="141" t="s">
        <v>5752</v>
      </c>
      <c r="T49" s="176" t="s">
        <v>440</v>
      </c>
      <c r="U49" s="774">
        <v>455</v>
      </c>
      <c r="V49" s="774">
        <v>455</v>
      </c>
      <c r="W49" s="774">
        <v>0</v>
      </c>
      <c r="X49" s="132" t="s">
        <v>5773</v>
      </c>
      <c r="Y49" s="818" t="s">
        <v>408</v>
      </c>
    </row>
    <row r="50" spans="1:25" s="5" customFormat="1" ht="38.25" customHeight="1">
      <c r="A50" s="128">
        <v>46</v>
      </c>
      <c r="B50" s="129" t="s">
        <v>5436</v>
      </c>
      <c r="C50" s="130" t="s">
        <v>5766</v>
      </c>
      <c r="D50" s="185" t="s">
        <v>5774</v>
      </c>
      <c r="E50" s="132" t="s">
        <v>5775</v>
      </c>
      <c r="F50" s="133" t="s">
        <v>392</v>
      </c>
      <c r="G50" s="134" t="s">
        <v>5776</v>
      </c>
      <c r="H50" s="144" t="s">
        <v>5777</v>
      </c>
      <c r="I50" s="132" t="s">
        <v>4149</v>
      </c>
      <c r="J50" s="797">
        <f t="shared" si="0"/>
        <v>310</v>
      </c>
      <c r="K50" s="751">
        <v>0</v>
      </c>
      <c r="L50" s="752">
        <v>0</v>
      </c>
      <c r="M50" s="752">
        <v>250</v>
      </c>
      <c r="N50" s="798">
        <v>60</v>
      </c>
      <c r="O50" s="132" t="s">
        <v>143</v>
      </c>
      <c r="P50" s="132" t="s">
        <v>5778</v>
      </c>
      <c r="Q50" s="132" t="s">
        <v>365</v>
      </c>
      <c r="R50" s="363" t="s">
        <v>463</v>
      </c>
      <c r="S50" s="141" t="s">
        <v>5752</v>
      </c>
      <c r="T50" s="176" t="s">
        <v>5779</v>
      </c>
      <c r="U50" s="774">
        <v>75</v>
      </c>
      <c r="V50" s="774">
        <v>75</v>
      </c>
      <c r="W50" s="774">
        <v>0</v>
      </c>
      <c r="X50" s="132" t="s">
        <v>5780</v>
      </c>
      <c r="Y50" s="818" t="s">
        <v>408</v>
      </c>
    </row>
    <row r="51" spans="1:25" s="5" customFormat="1" ht="38.25" customHeight="1">
      <c r="A51" s="128">
        <v>47</v>
      </c>
      <c r="B51" s="129" t="s">
        <v>5436</v>
      </c>
      <c r="C51" s="130" t="s">
        <v>5766</v>
      </c>
      <c r="D51" s="185" t="s">
        <v>5781</v>
      </c>
      <c r="E51" s="132" t="s">
        <v>5782</v>
      </c>
      <c r="F51" s="133" t="s">
        <v>392</v>
      </c>
      <c r="G51" s="134" t="s">
        <v>5783</v>
      </c>
      <c r="H51" s="144" t="s">
        <v>5784</v>
      </c>
      <c r="I51" s="132" t="s">
        <v>5785</v>
      </c>
      <c r="J51" s="797">
        <f t="shared" si="0"/>
        <v>190</v>
      </c>
      <c r="K51" s="751">
        <v>50</v>
      </c>
      <c r="L51" s="752">
        <v>0</v>
      </c>
      <c r="M51" s="752">
        <v>120</v>
      </c>
      <c r="N51" s="798">
        <v>20</v>
      </c>
      <c r="O51" s="132" t="s">
        <v>300</v>
      </c>
      <c r="P51" s="132" t="s">
        <v>5786</v>
      </c>
      <c r="Q51" s="132" t="s">
        <v>365</v>
      </c>
      <c r="R51" s="363" t="s">
        <v>463</v>
      </c>
      <c r="S51" s="141" t="s">
        <v>5752</v>
      </c>
      <c r="T51" s="176" t="s">
        <v>430</v>
      </c>
      <c r="U51" s="774">
        <v>120</v>
      </c>
      <c r="V51" s="774">
        <v>120</v>
      </c>
      <c r="W51" s="774">
        <v>0</v>
      </c>
      <c r="X51" s="132" t="s">
        <v>5787</v>
      </c>
      <c r="Y51" s="818" t="s">
        <v>408</v>
      </c>
    </row>
    <row r="52" spans="1:25" ht="36.75" customHeight="1">
      <c r="A52" s="128">
        <v>48</v>
      </c>
      <c r="B52" s="129" t="s">
        <v>5436</v>
      </c>
      <c r="C52" s="130" t="s">
        <v>5766</v>
      </c>
      <c r="D52" s="185" t="s">
        <v>5788</v>
      </c>
      <c r="E52" s="132" t="s">
        <v>5789</v>
      </c>
      <c r="F52" s="133" t="s">
        <v>467</v>
      </c>
      <c r="G52" s="134" t="s">
        <v>5790</v>
      </c>
      <c r="H52" s="144" t="s">
        <v>5791</v>
      </c>
      <c r="I52" s="132" t="s">
        <v>5792</v>
      </c>
      <c r="J52" s="797">
        <f t="shared" si="0"/>
        <v>75</v>
      </c>
      <c r="K52" s="751">
        <v>0</v>
      </c>
      <c r="L52" s="752">
        <v>0</v>
      </c>
      <c r="M52" s="752">
        <v>50</v>
      </c>
      <c r="N52" s="798">
        <v>25</v>
      </c>
      <c r="O52" s="132" t="s">
        <v>143</v>
      </c>
      <c r="P52" s="132" t="s">
        <v>5793</v>
      </c>
      <c r="Q52" s="132" t="s">
        <v>365</v>
      </c>
      <c r="R52" s="363" t="s">
        <v>463</v>
      </c>
      <c r="S52" s="141" t="s">
        <v>5752</v>
      </c>
      <c r="T52" s="176" t="s">
        <v>5794</v>
      </c>
      <c r="U52" s="774">
        <v>22</v>
      </c>
      <c r="V52" s="774">
        <v>22</v>
      </c>
      <c r="W52" s="774">
        <v>0</v>
      </c>
      <c r="X52" s="132" t="s">
        <v>5795</v>
      </c>
      <c r="Y52" s="818" t="s">
        <v>408</v>
      </c>
    </row>
    <row r="53" spans="1:25" s="198" customFormat="1" ht="36.75" customHeight="1">
      <c r="A53" s="128">
        <v>49</v>
      </c>
      <c r="B53" s="129" t="s">
        <v>5436</v>
      </c>
      <c r="C53" s="130" t="s">
        <v>5766</v>
      </c>
      <c r="D53" s="185" t="s">
        <v>5796</v>
      </c>
      <c r="E53" s="132" t="s">
        <v>5797</v>
      </c>
      <c r="F53" s="133" t="s">
        <v>360</v>
      </c>
      <c r="G53" s="134" t="s">
        <v>5798</v>
      </c>
      <c r="H53" s="144" t="s">
        <v>5799</v>
      </c>
      <c r="I53" s="132" t="s">
        <v>5800</v>
      </c>
      <c r="J53" s="797">
        <f t="shared" si="0"/>
        <v>634</v>
      </c>
      <c r="K53" s="751">
        <v>84</v>
      </c>
      <c r="L53" s="752">
        <v>50</v>
      </c>
      <c r="M53" s="752">
        <v>450</v>
      </c>
      <c r="N53" s="798">
        <v>50</v>
      </c>
      <c r="O53" s="132" t="s">
        <v>223</v>
      </c>
      <c r="P53" s="132" t="s">
        <v>5801</v>
      </c>
      <c r="Q53" s="132" t="s">
        <v>365</v>
      </c>
      <c r="R53" s="363" t="s">
        <v>385</v>
      </c>
      <c r="S53" s="141" t="s">
        <v>5802</v>
      </c>
      <c r="T53" s="176" t="s">
        <v>3810</v>
      </c>
      <c r="U53" s="774">
        <v>103</v>
      </c>
      <c r="V53" s="774">
        <v>103</v>
      </c>
      <c r="W53" s="774">
        <v>0</v>
      </c>
      <c r="X53" s="132" t="s">
        <v>5803</v>
      </c>
      <c r="Y53" s="819" t="s">
        <v>627</v>
      </c>
    </row>
    <row r="54" spans="1:25" s="198" customFormat="1" ht="36.75" customHeight="1">
      <c r="A54" s="128">
        <v>50</v>
      </c>
      <c r="B54" s="740" t="s">
        <v>5436</v>
      </c>
      <c r="C54" s="741" t="s">
        <v>5766</v>
      </c>
      <c r="D54" s="742" t="s">
        <v>5804</v>
      </c>
      <c r="E54" s="278" t="s">
        <v>5805</v>
      </c>
      <c r="F54" s="743" t="s">
        <v>4218</v>
      </c>
      <c r="G54" s="744" t="s">
        <v>5806</v>
      </c>
      <c r="H54" s="747" t="s">
        <v>5807</v>
      </c>
      <c r="I54" s="278" t="s">
        <v>3888</v>
      </c>
      <c r="J54" s="811">
        <f t="shared" si="0"/>
        <v>200</v>
      </c>
      <c r="K54" s="812">
        <v>0</v>
      </c>
      <c r="L54" s="813">
        <v>0</v>
      </c>
      <c r="M54" s="813">
        <v>200</v>
      </c>
      <c r="N54" s="814">
        <v>0</v>
      </c>
      <c r="O54" s="278" t="s">
        <v>300</v>
      </c>
      <c r="P54" s="278" t="s">
        <v>5808</v>
      </c>
      <c r="Q54" s="278" t="s">
        <v>365</v>
      </c>
      <c r="R54" s="796" t="s">
        <v>463</v>
      </c>
      <c r="S54" s="746" t="s">
        <v>5496</v>
      </c>
      <c r="T54" s="745" t="s">
        <v>5779</v>
      </c>
      <c r="U54" s="816">
        <v>92</v>
      </c>
      <c r="V54" s="816">
        <v>92</v>
      </c>
      <c r="W54" s="816">
        <v>0</v>
      </c>
      <c r="X54" s="278" t="s">
        <v>5809</v>
      </c>
      <c r="Y54" s="823" t="s">
        <v>408</v>
      </c>
    </row>
    <row r="55" spans="1:25" s="198" customFormat="1" ht="36.75" customHeight="1">
      <c r="A55" s="128">
        <v>51</v>
      </c>
      <c r="B55" s="129" t="s">
        <v>5436</v>
      </c>
      <c r="C55" s="130" t="s">
        <v>5810</v>
      </c>
      <c r="D55" s="185" t="s">
        <v>5811</v>
      </c>
      <c r="E55" s="132" t="s">
        <v>5812</v>
      </c>
      <c r="F55" s="133" t="s">
        <v>392</v>
      </c>
      <c r="G55" s="134" t="s">
        <v>5813</v>
      </c>
      <c r="H55" s="132" t="s">
        <v>5814</v>
      </c>
      <c r="I55" s="133" t="s">
        <v>5815</v>
      </c>
      <c r="J55" s="750">
        <v>550</v>
      </c>
      <c r="K55" s="751">
        <v>0</v>
      </c>
      <c r="L55" s="752">
        <v>550</v>
      </c>
      <c r="M55" s="752">
        <v>0</v>
      </c>
      <c r="N55" s="753">
        <v>0</v>
      </c>
      <c r="O55" s="144" t="s">
        <v>223</v>
      </c>
      <c r="P55" s="132" t="s">
        <v>5816</v>
      </c>
      <c r="Q55" s="133" t="s">
        <v>365</v>
      </c>
      <c r="R55" s="139" t="s">
        <v>376</v>
      </c>
      <c r="S55" s="141" t="s">
        <v>417</v>
      </c>
      <c r="T55" s="140" t="s">
        <v>430</v>
      </c>
      <c r="U55" s="780">
        <v>27</v>
      </c>
      <c r="V55" s="780">
        <v>27</v>
      </c>
      <c r="W55" s="774">
        <v>0</v>
      </c>
      <c r="X55" s="132" t="s">
        <v>626</v>
      </c>
      <c r="Y55" s="818" t="s">
        <v>4909</v>
      </c>
    </row>
    <row r="56" spans="1:25" s="198" customFormat="1" ht="36.75" customHeight="1">
      <c r="A56" s="128">
        <v>52</v>
      </c>
      <c r="B56" s="129" t="s">
        <v>5436</v>
      </c>
      <c r="C56" s="130" t="s">
        <v>5810</v>
      </c>
      <c r="D56" s="185" t="s">
        <v>5817</v>
      </c>
      <c r="E56" s="132" t="s">
        <v>5818</v>
      </c>
      <c r="F56" s="133" t="s">
        <v>1008</v>
      </c>
      <c r="G56" s="134" t="s">
        <v>5819</v>
      </c>
      <c r="H56" s="132" t="s">
        <v>5820</v>
      </c>
      <c r="I56" s="133" t="s">
        <v>414</v>
      </c>
      <c r="J56" s="750">
        <v>629</v>
      </c>
      <c r="K56" s="751">
        <v>0</v>
      </c>
      <c r="L56" s="752">
        <v>629</v>
      </c>
      <c r="M56" s="752">
        <v>0</v>
      </c>
      <c r="N56" s="753">
        <v>0</v>
      </c>
      <c r="O56" s="144" t="s">
        <v>300</v>
      </c>
      <c r="P56" s="132" t="s">
        <v>1673</v>
      </c>
      <c r="Q56" s="133" t="s">
        <v>365</v>
      </c>
      <c r="R56" s="139" t="s">
        <v>668</v>
      </c>
      <c r="S56" s="141" t="s">
        <v>5821</v>
      </c>
      <c r="T56" s="140" t="s">
        <v>430</v>
      </c>
      <c r="U56" s="780">
        <v>670</v>
      </c>
      <c r="V56" s="780">
        <v>600</v>
      </c>
      <c r="W56" s="774">
        <v>70</v>
      </c>
      <c r="X56" s="144" t="s">
        <v>626</v>
      </c>
      <c r="Y56" s="818" t="s">
        <v>4909</v>
      </c>
    </row>
    <row r="57" spans="1:25" s="198" customFormat="1" ht="36.75" customHeight="1" thickBot="1">
      <c r="A57" s="128">
        <v>53</v>
      </c>
      <c r="B57" s="477" t="s">
        <v>5436</v>
      </c>
      <c r="C57" s="161" t="s">
        <v>5810</v>
      </c>
      <c r="D57" s="294" t="s">
        <v>5822</v>
      </c>
      <c r="E57" s="163" t="s">
        <v>5823</v>
      </c>
      <c r="F57" s="164" t="s">
        <v>5824</v>
      </c>
      <c r="G57" s="165" t="s">
        <v>5825</v>
      </c>
      <c r="H57" s="163" t="s">
        <v>5826</v>
      </c>
      <c r="I57" s="164" t="s">
        <v>5827</v>
      </c>
      <c r="J57" s="754">
        <v>73</v>
      </c>
      <c r="K57" s="755">
        <v>0</v>
      </c>
      <c r="L57" s="756">
        <v>30</v>
      </c>
      <c r="M57" s="756">
        <v>0</v>
      </c>
      <c r="N57" s="757">
        <v>43</v>
      </c>
      <c r="O57" s="174" t="s">
        <v>143</v>
      </c>
      <c r="P57" s="163" t="s">
        <v>5828</v>
      </c>
      <c r="Q57" s="164" t="s">
        <v>5829</v>
      </c>
      <c r="R57" s="170" t="s">
        <v>385</v>
      </c>
      <c r="S57" s="297" t="s">
        <v>417</v>
      </c>
      <c r="T57" s="171" t="s">
        <v>430</v>
      </c>
      <c r="U57" s="817">
        <v>100</v>
      </c>
      <c r="V57" s="817">
        <v>100</v>
      </c>
      <c r="W57" s="779">
        <v>0</v>
      </c>
      <c r="X57" s="174" t="s">
        <v>1793</v>
      </c>
      <c r="Y57" s="824" t="s">
        <v>408</v>
      </c>
    </row>
    <row r="58" spans="1:25" s="198" customFormat="1" ht="26.25" customHeight="1">
      <c r="A58" s="202"/>
      <c r="B58" s="203" t="s">
        <v>5830</v>
      </c>
      <c r="O58" s="202" t="s">
        <v>3985</v>
      </c>
      <c r="P58" s="202"/>
      <c r="S58" s="202"/>
    </row>
    <row r="59" spans="1:25" s="198" customFormat="1" ht="26.25" customHeight="1">
      <c r="A59" s="202"/>
      <c r="B59" s="203" t="s">
        <v>5831</v>
      </c>
      <c r="O59" s="202" t="s">
        <v>5832</v>
      </c>
      <c r="P59" s="202"/>
      <c r="S59" s="202"/>
    </row>
    <row r="60" spans="1:25" s="198" customFormat="1" ht="26.25" customHeight="1">
      <c r="A60" s="202"/>
      <c r="B60" s="203" t="s">
        <v>5833</v>
      </c>
      <c r="O60" s="202" t="s">
        <v>5834</v>
      </c>
      <c r="P60" s="202"/>
      <c r="S60" s="202"/>
    </row>
    <row r="61" spans="1:25" s="198" customFormat="1" ht="26.25" customHeight="1">
      <c r="A61" s="202"/>
      <c r="B61" s="203" t="s">
        <v>5835</v>
      </c>
      <c r="O61" s="202"/>
      <c r="P61" s="202"/>
      <c r="S61" s="202"/>
    </row>
    <row r="62" spans="1:25" s="198" customFormat="1" ht="26.25" customHeight="1">
      <c r="A62" s="202"/>
      <c r="B62" s="203" t="s">
        <v>5836</v>
      </c>
      <c r="O62" s="202"/>
      <c r="P62" s="202"/>
      <c r="S62" s="202"/>
    </row>
    <row r="63" spans="1:25" s="198" customFormat="1" ht="26.25" customHeight="1">
      <c r="A63" s="202"/>
      <c r="B63" s="203" t="s">
        <v>5837</v>
      </c>
      <c r="O63" s="202"/>
      <c r="P63" s="202"/>
      <c r="S63" s="202"/>
    </row>
    <row r="64" spans="1:25" s="198" customFormat="1" ht="26.25" customHeight="1">
      <c r="A64" s="202"/>
      <c r="B64" s="203" t="s">
        <v>5838</v>
      </c>
      <c r="O64" s="202"/>
      <c r="P64" s="202"/>
      <c r="S64" s="202"/>
    </row>
    <row r="65" spans="1:25" s="198" customFormat="1" ht="26.25" customHeight="1">
      <c r="A65" s="202"/>
      <c r="B65" s="203" t="s">
        <v>5839</v>
      </c>
    </row>
    <row r="66" spans="1:25" s="3" customFormat="1" ht="26.25" customHeight="1">
      <c r="A66" s="202"/>
      <c r="B66" s="203" t="s">
        <v>5840</v>
      </c>
      <c r="C66" s="198"/>
      <c r="D66" s="198"/>
      <c r="E66" s="198"/>
      <c r="F66" s="198"/>
      <c r="G66" s="198"/>
      <c r="H66" s="198"/>
      <c r="I66" s="198"/>
      <c r="J66" s="198"/>
      <c r="K66" s="198"/>
      <c r="L66" s="198"/>
      <c r="M66" s="198"/>
      <c r="N66" s="198"/>
      <c r="O66" s="198"/>
      <c r="P66" s="198"/>
      <c r="Q66" s="198"/>
      <c r="R66" s="198"/>
      <c r="S66" s="198"/>
      <c r="T66" s="198"/>
      <c r="U66" s="198"/>
      <c r="V66" s="198"/>
      <c r="W66" s="198"/>
      <c r="X66" s="198"/>
      <c r="Y66" s="198"/>
    </row>
    <row r="67" spans="1:25" s="3" customFormat="1" ht="26.25" customHeight="1">
      <c r="A67" s="202"/>
      <c r="B67" s="203" t="s">
        <v>5841</v>
      </c>
      <c r="C67" s="198"/>
      <c r="D67" s="198"/>
      <c r="E67" s="198"/>
      <c r="F67" s="198"/>
      <c r="G67" s="198"/>
      <c r="H67" s="198"/>
      <c r="I67" s="198"/>
      <c r="J67" s="198"/>
      <c r="K67" s="198"/>
      <c r="L67" s="198"/>
      <c r="M67" s="198"/>
      <c r="N67" s="198"/>
      <c r="O67" s="198"/>
      <c r="P67" s="198"/>
      <c r="Q67" s="198"/>
      <c r="R67" s="198"/>
      <c r="S67" s="198"/>
      <c r="T67" s="198"/>
      <c r="U67" s="198"/>
      <c r="V67" s="198"/>
      <c r="W67" s="198"/>
      <c r="X67" s="198"/>
      <c r="Y67" s="198"/>
    </row>
    <row r="68" spans="1:25" s="3" customFormat="1" ht="26.25" customHeight="1">
      <c r="A68" s="202"/>
      <c r="B68" s="203" t="s">
        <v>5842</v>
      </c>
      <c r="C68" s="198"/>
      <c r="D68" s="198"/>
      <c r="E68" s="198"/>
      <c r="F68" s="198"/>
      <c r="G68" s="198"/>
      <c r="H68" s="198"/>
      <c r="I68" s="198"/>
      <c r="J68" s="198"/>
      <c r="K68" s="198"/>
      <c r="L68" s="198"/>
      <c r="M68" s="198"/>
      <c r="N68" s="198"/>
      <c r="O68" s="198"/>
      <c r="P68" s="198"/>
      <c r="Q68" s="198"/>
      <c r="R68" s="198"/>
      <c r="S68" s="198"/>
      <c r="T68" s="198"/>
      <c r="U68" s="198"/>
      <c r="V68" s="198"/>
      <c r="W68" s="198"/>
      <c r="X68" s="198"/>
      <c r="Y68" s="198"/>
    </row>
    <row r="69" spans="1:25" s="3" customFormat="1" ht="26.25" customHeight="1">
      <c r="A69" s="11"/>
      <c r="B69" s="12"/>
    </row>
    <row r="70" spans="1:25" s="3" customFormat="1" ht="26.25" customHeight="1">
      <c r="A70" s="11"/>
      <c r="B70" s="12"/>
    </row>
    <row r="71" spans="1:25" s="3" customFormat="1" ht="26.25" customHeight="1">
      <c r="A71" s="11"/>
      <c r="B71" s="12"/>
    </row>
    <row r="72" spans="1:25" s="3" customFormat="1" ht="26.25" customHeight="1">
      <c r="A72" s="11"/>
      <c r="B72" s="11"/>
      <c r="C72" s="11"/>
    </row>
    <row r="73" spans="1:25" s="3" customFormat="1" ht="26.25" customHeight="1">
      <c r="A73" s="11"/>
      <c r="B73" s="11"/>
      <c r="C73" s="11"/>
    </row>
    <row r="74" spans="1:25" s="3" customFormat="1" ht="26.25" customHeight="1">
      <c r="A74" s="11"/>
      <c r="B74" s="11"/>
      <c r="C74" s="11"/>
    </row>
    <row r="75" spans="1:25" s="3" customFormat="1" ht="26.25" customHeight="1">
      <c r="A75" s="11"/>
      <c r="B75" s="11"/>
      <c r="C75" s="11"/>
    </row>
    <row r="76" spans="1:25" s="3" customFormat="1" ht="26.25" customHeight="1">
      <c r="A76" s="11"/>
      <c r="B76" s="11"/>
      <c r="C76" s="11"/>
    </row>
    <row r="77" spans="1:25" s="3" customFormat="1" ht="26.25" customHeight="1">
      <c r="A77" s="11"/>
      <c r="B77" s="11"/>
      <c r="C77" s="11"/>
    </row>
    <row r="78" spans="1:25" s="3" customFormat="1" ht="26.25" customHeight="1">
      <c r="A78" s="11"/>
      <c r="B78" s="11"/>
      <c r="C78" s="11"/>
    </row>
    <row r="79" spans="1:25" s="3" customFormat="1" ht="26.25" customHeight="1">
      <c r="A79" s="11"/>
      <c r="B79" s="11"/>
      <c r="C79" s="11"/>
    </row>
    <row r="80" spans="1:25" s="3" customFormat="1" ht="26.25" customHeight="1">
      <c r="A80" s="11"/>
      <c r="B80" s="11"/>
      <c r="C80" s="11"/>
    </row>
    <row r="81" spans="1:25" s="3" customFormat="1" ht="26.25" customHeight="1">
      <c r="A81" s="11"/>
      <c r="B81" s="11"/>
      <c r="C81" s="11"/>
    </row>
    <row r="82" spans="1:25" s="3" customFormat="1" ht="26.25" customHeight="1">
      <c r="A82" s="11"/>
      <c r="B82" s="11"/>
      <c r="C82" s="11"/>
    </row>
    <row r="83" spans="1:25" s="3" customFormat="1" ht="26.25" customHeight="1">
      <c r="A83" s="11"/>
      <c r="B83" s="11"/>
      <c r="C83" s="11"/>
    </row>
    <row r="84" spans="1:25" s="3" customFormat="1" ht="26.25" customHeight="1">
      <c r="A84" s="11"/>
      <c r="B84" s="11"/>
      <c r="C84" s="11"/>
    </row>
    <row r="85" spans="1:25" s="3" customFormat="1" ht="26.25" customHeight="1">
      <c r="A85" s="11"/>
      <c r="B85" s="11"/>
      <c r="C85" s="11"/>
    </row>
    <row r="86" spans="1:25" s="3" customFormat="1" ht="26.25" customHeight="1">
      <c r="A86" s="11"/>
      <c r="B86" s="11"/>
      <c r="C86" s="11"/>
    </row>
    <row r="87" spans="1:25" s="3" customFormat="1" ht="26.25" customHeight="1">
      <c r="A87" s="11"/>
      <c r="B87" s="11"/>
      <c r="C87" s="11"/>
    </row>
    <row r="88" spans="1:25">
      <c r="A88" s="11"/>
      <c r="B88" s="11"/>
      <c r="C88" s="11"/>
      <c r="D88" s="3"/>
      <c r="E88" s="3"/>
      <c r="F88" s="3"/>
      <c r="G88" s="3"/>
      <c r="H88" s="3"/>
      <c r="I88" s="3"/>
      <c r="J88" s="3"/>
      <c r="K88" s="3"/>
      <c r="L88" s="3"/>
      <c r="M88" s="3"/>
      <c r="N88" s="3"/>
      <c r="O88" s="3"/>
      <c r="P88" s="3"/>
      <c r="Q88" s="3"/>
      <c r="R88" s="3"/>
      <c r="S88" s="3"/>
      <c r="T88" s="3"/>
      <c r="U88" s="3"/>
      <c r="V88" s="3"/>
      <c r="W88" s="3"/>
      <c r="X88" s="3"/>
      <c r="Y88" s="3"/>
    </row>
    <row r="89" spans="1:25">
      <c r="A89" s="11"/>
      <c r="B89" s="11"/>
      <c r="C89" s="11"/>
      <c r="D89" s="3"/>
      <c r="E89" s="3"/>
      <c r="F89" s="3"/>
      <c r="G89" s="3"/>
      <c r="H89" s="3"/>
      <c r="I89" s="3"/>
      <c r="J89" s="3"/>
      <c r="K89" s="3"/>
      <c r="L89" s="3"/>
      <c r="M89" s="3"/>
      <c r="N89" s="3"/>
      <c r="O89" s="3"/>
      <c r="P89" s="3"/>
      <c r="Q89" s="3"/>
      <c r="R89" s="3"/>
      <c r="S89" s="3"/>
      <c r="T89" s="3"/>
      <c r="U89" s="3"/>
      <c r="V89" s="3"/>
      <c r="W89" s="3"/>
      <c r="X89" s="3"/>
      <c r="Y89" s="3"/>
    </row>
    <row r="90" spans="1:25">
      <c r="A90" s="11"/>
      <c r="B90" s="11"/>
      <c r="C90" s="11"/>
      <c r="D90" s="3"/>
      <c r="E90" s="3"/>
      <c r="F90" s="3"/>
      <c r="G90" s="3"/>
      <c r="H90" s="3"/>
      <c r="I90" s="3"/>
      <c r="J90" s="3"/>
      <c r="K90" s="3"/>
      <c r="L90" s="3"/>
      <c r="M90" s="3"/>
      <c r="N90" s="3"/>
      <c r="O90" s="3"/>
      <c r="P90" s="3"/>
      <c r="Q90" s="3"/>
      <c r="R90" s="3"/>
      <c r="S90" s="3"/>
      <c r="T90" s="3"/>
      <c r="U90" s="3"/>
      <c r="V90" s="3"/>
      <c r="W90" s="3"/>
      <c r="X90" s="3"/>
      <c r="Y90" s="3"/>
    </row>
  </sheetData>
  <autoFilter ref="A4:W42"/>
  <mergeCells count="4">
    <mergeCell ref="A1:W2"/>
    <mergeCell ref="J3:N3"/>
    <mergeCell ref="U3:W3"/>
    <mergeCell ref="E4:F4"/>
  </mergeCells>
  <phoneticPr fontId="3" type="noConversion"/>
  <dataValidations count="14">
    <dataValidation type="list" allowBlank="1" showInputMessage="1" showErrorMessage="1" sqref="O37:O41">
      <formula1>$O$13:$O$18</formula1>
    </dataValidation>
    <dataValidation type="list" allowBlank="1" showInputMessage="1" showErrorMessage="1" sqref="B37:B45">
      <formula1>$B$13:$B$29</formula1>
    </dataValidation>
    <dataValidation type="list" allowBlank="1" showInputMessage="1" showErrorMessage="1" sqref="B6:B8 B34:B35">
      <formula1>$B$55:$B$65</formula1>
    </dataValidation>
    <dataValidation type="list" allowBlank="1" showInputMessage="1" showErrorMessage="1" sqref="O32">
      <formula1>$N$56:$N$60</formula1>
    </dataValidation>
    <dataValidation type="list" allowBlank="1" showInputMessage="1" showErrorMessage="1" sqref="O26:O28">
      <formula1>$O$56:$O$58</formula1>
    </dataValidation>
    <dataValidation type="list" allowBlank="1" showInputMessage="1" showErrorMessage="1" sqref="B26:B28">
      <formula1>$B$56:$B$69</formula1>
    </dataValidation>
    <dataValidation type="list" allowBlank="1" showInputMessage="1" showErrorMessage="1" sqref="B22:B25">
      <formula1>$B$56:$B$70</formula1>
    </dataValidation>
    <dataValidation type="list" allowBlank="1" showInputMessage="1" showErrorMessage="1" sqref="O22:O25">
      <formula1>$O$56:$O$59</formula1>
    </dataValidation>
    <dataValidation type="list" allowBlank="1" showInputMessage="1" showErrorMessage="1" sqref="O33:O35 O14:O16">
      <formula1>$O$56:$O$57</formula1>
    </dataValidation>
    <dataValidation type="list" allowBlank="1" showInputMessage="1" showErrorMessage="1" sqref="B9 B14:B15">
      <formula1>$B$56:$B$68</formula1>
    </dataValidation>
    <dataValidation type="list" allowBlank="1" showInputMessage="1" showErrorMessage="1" sqref="O6:O9 O36">
      <formula1>$N$56:$N$57</formula1>
    </dataValidation>
    <dataValidation type="list" allowBlank="1" showInputMessage="1" showErrorMessage="1" sqref="B5 B46:B54 B36 B29:B33">
      <formula1>$B$56:$B$71</formula1>
    </dataValidation>
    <dataValidation type="list" allowBlank="1" showInputMessage="1" showErrorMessage="1" sqref="O5 O42:O54 O29:O31">
      <formula1>$O$56:$O$60</formula1>
    </dataValidation>
    <dataValidation type="list" allowBlank="1" showInputMessage="1" showErrorMessage="1" sqref="O10:O13 B10:B13 B16:B21 O17:O21">
      <formula1>#REF!</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rowBreaks count="3" manualBreakCount="3">
    <brk id="17" max="20" man="1"/>
    <brk id="30" max="20" man="1"/>
    <brk id="42" max="1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24"/>
  <sheetViews>
    <sheetView zoomScale="90" zoomScaleNormal="90" zoomScaleSheetLayoutView="90" workbookViewId="0">
      <pane ySplit="4" topLeftCell="A103" activePane="bottomLeft" state="frozen"/>
      <selection pane="bottomLeft" activeCell="A5" sqref="A5:A106"/>
    </sheetView>
  </sheetViews>
  <sheetFormatPr defaultRowHeight="13.5"/>
  <cols>
    <col min="1" max="1" width="5.109375" style="8" customWidth="1"/>
    <col min="2" max="2" width="12.33203125" style="8" customWidth="1"/>
    <col min="3" max="3" width="9.109375" style="8" customWidth="1"/>
    <col min="4" max="4" width="17.6640625" style="123" customWidth="1"/>
    <col min="5" max="5" width="12.109375" style="123" customWidth="1"/>
    <col min="6" max="6" width="11.33203125" style="1" customWidth="1"/>
    <col min="7" max="7" width="43.33203125" style="1" customWidth="1"/>
    <col min="8" max="8" width="25.109375" style="1" customWidth="1"/>
    <col min="9" max="9" width="12.21875" style="1" customWidth="1"/>
    <col min="10" max="10" width="12.664062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1" bestFit="1" customWidth="1"/>
    <col min="26" max="16384" width="8.88671875" style="1"/>
  </cols>
  <sheetData>
    <row r="1" spans="1:26" ht="29.25" customHeight="1">
      <c r="A1" s="981" t="s">
        <v>2032</v>
      </c>
      <c r="B1" s="981"/>
      <c r="C1" s="981"/>
      <c r="D1" s="981"/>
      <c r="E1" s="981"/>
      <c r="F1" s="981"/>
      <c r="G1" s="981"/>
      <c r="H1" s="981"/>
      <c r="I1" s="981"/>
      <c r="J1" s="981"/>
      <c r="K1" s="981"/>
      <c r="L1" s="981"/>
      <c r="M1" s="981"/>
      <c r="N1" s="981"/>
      <c r="O1" s="981"/>
      <c r="P1" s="981"/>
      <c r="Q1" s="981"/>
      <c r="R1" s="981"/>
      <c r="S1" s="981"/>
      <c r="T1" s="981"/>
      <c r="U1" s="981"/>
      <c r="V1" s="981"/>
      <c r="W1" s="981"/>
    </row>
    <row r="2" spans="1:26"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c r="Y2" s="11"/>
    </row>
    <row r="3" spans="1:26" s="3" customFormat="1" ht="22.5" customHeight="1" thickBot="1">
      <c r="A3" s="4"/>
      <c r="B3" s="4"/>
      <c r="C3" s="4"/>
      <c r="D3" s="117"/>
      <c r="E3" s="117"/>
      <c r="F3" s="2"/>
      <c r="G3" s="2"/>
      <c r="H3" s="2"/>
      <c r="I3" s="2"/>
      <c r="J3" s="982" t="s">
        <v>1039</v>
      </c>
      <c r="K3" s="983"/>
      <c r="L3" s="983"/>
      <c r="M3" s="983"/>
      <c r="N3" s="983"/>
      <c r="O3" s="37"/>
      <c r="P3" s="40"/>
      <c r="Q3" s="41"/>
      <c r="R3" s="41"/>
      <c r="S3" s="41"/>
      <c r="T3" s="41"/>
      <c r="U3" s="988" t="s">
        <v>2033</v>
      </c>
      <c r="V3" s="989"/>
      <c r="W3" s="990"/>
      <c r="X3" s="41"/>
      <c r="Y3" s="127"/>
    </row>
    <row r="4" spans="1:26" ht="39.75" customHeight="1">
      <c r="A4" s="449" t="s">
        <v>2034</v>
      </c>
      <c r="B4" s="450" t="s">
        <v>2035</v>
      </c>
      <c r="C4" s="451" t="s">
        <v>2036</v>
      </c>
      <c r="D4" s="513" t="s">
        <v>2037</v>
      </c>
      <c r="E4" s="1002" t="s">
        <v>2038</v>
      </c>
      <c r="F4" s="1002"/>
      <c r="G4" s="452" t="s">
        <v>2039</v>
      </c>
      <c r="H4" s="453" t="s">
        <v>2040</v>
      </c>
      <c r="I4" s="453" t="s">
        <v>2041</v>
      </c>
      <c r="J4" s="454" t="s">
        <v>2042</v>
      </c>
      <c r="K4" s="455" t="s">
        <v>2043</v>
      </c>
      <c r="L4" s="456" t="s">
        <v>2044</v>
      </c>
      <c r="M4" s="456" t="s">
        <v>2045</v>
      </c>
      <c r="N4" s="457" t="s">
        <v>2046</v>
      </c>
      <c r="O4" s="453" t="s">
        <v>2047</v>
      </c>
      <c r="P4" s="458" t="s">
        <v>2048</v>
      </c>
      <c r="Q4" s="458" t="s">
        <v>2049</v>
      </c>
      <c r="R4" s="459" t="s">
        <v>2050</v>
      </c>
      <c r="S4" s="460" t="s">
        <v>2051</v>
      </c>
      <c r="T4" s="460" t="s">
        <v>2052</v>
      </c>
      <c r="U4" s="458" t="s">
        <v>2053</v>
      </c>
      <c r="V4" s="458" t="s">
        <v>2054</v>
      </c>
      <c r="W4" s="458" t="s">
        <v>2055</v>
      </c>
      <c r="X4" s="458" t="s">
        <v>2056</v>
      </c>
      <c r="Y4" s="458" t="s">
        <v>2057</v>
      </c>
    </row>
    <row r="5" spans="1:26" s="263" customFormat="1" ht="88.5" customHeight="1">
      <c r="A5" s="265">
        <v>1</v>
      </c>
      <c r="B5" s="461" t="s">
        <v>2058</v>
      </c>
      <c r="C5" s="271" t="s">
        <v>1076</v>
      </c>
      <c r="D5" s="439" t="s">
        <v>2059</v>
      </c>
      <c r="E5" s="439" t="s">
        <v>2060</v>
      </c>
      <c r="F5" s="265" t="s">
        <v>884</v>
      </c>
      <c r="G5" s="462" t="s">
        <v>2061</v>
      </c>
      <c r="H5" s="265" t="s">
        <v>2062</v>
      </c>
      <c r="I5" s="265" t="s">
        <v>2063</v>
      </c>
      <c r="J5" s="463">
        <f>SUM(K5:N5)</f>
        <v>1300</v>
      </c>
      <c r="K5" s="464">
        <v>0</v>
      </c>
      <c r="L5" s="465">
        <v>500</v>
      </c>
      <c r="M5" s="465">
        <v>800</v>
      </c>
      <c r="N5" s="466">
        <v>0</v>
      </c>
      <c r="O5" s="265" t="s">
        <v>2064</v>
      </c>
      <c r="P5" s="265" t="s">
        <v>2065</v>
      </c>
      <c r="Q5" s="265" t="s">
        <v>2066</v>
      </c>
      <c r="R5" s="461" t="s">
        <v>2067</v>
      </c>
      <c r="S5" s="268" t="s">
        <v>2068</v>
      </c>
      <c r="T5" s="271" t="s">
        <v>2069</v>
      </c>
      <c r="U5" s="265">
        <f>SUM(V5:W5)</f>
        <v>229</v>
      </c>
      <c r="V5" s="265">
        <v>220</v>
      </c>
      <c r="W5" s="265">
        <v>9</v>
      </c>
      <c r="X5" s="265" t="s">
        <v>2070</v>
      </c>
      <c r="Y5" s="480" t="s">
        <v>2071</v>
      </c>
    </row>
    <row r="6" spans="1:26" ht="65.25" customHeight="1">
      <c r="A6" s="265">
        <v>2</v>
      </c>
      <c r="B6" s="461" t="s">
        <v>2058</v>
      </c>
      <c r="C6" s="271" t="s">
        <v>1076</v>
      </c>
      <c r="D6" s="439" t="s">
        <v>2072</v>
      </c>
      <c r="E6" s="439" t="s">
        <v>2073</v>
      </c>
      <c r="F6" s="265" t="s">
        <v>884</v>
      </c>
      <c r="G6" s="134" t="s">
        <v>2074</v>
      </c>
      <c r="H6" s="132" t="s">
        <v>2075</v>
      </c>
      <c r="I6" s="132" t="s">
        <v>2076</v>
      </c>
      <c r="J6" s="463">
        <f t="shared" ref="J6:J69" si="0">SUM(K6:N6)</f>
        <v>800</v>
      </c>
      <c r="K6" s="425">
        <v>0</v>
      </c>
      <c r="L6" s="426">
        <v>500</v>
      </c>
      <c r="M6" s="426">
        <v>300</v>
      </c>
      <c r="N6" s="467">
        <v>0</v>
      </c>
      <c r="O6" s="132" t="s">
        <v>223</v>
      </c>
      <c r="P6" s="265" t="s">
        <v>2077</v>
      </c>
      <c r="Q6" s="265" t="s">
        <v>2066</v>
      </c>
      <c r="R6" s="395" t="s">
        <v>2067</v>
      </c>
      <c r="S6" s="268" t="s">
        <v>2078</v>
      </c>
      <c r="T6" s="271" t="s">
        <v>2069</v>
      </c>
      <c r="U6" s="265">
        <f t="shared" ref="U6:U69" si="1">SUM(V6:W6)</f>
        <v>170</v>
      </c>
      <c r="V6" s="132">
        <v>168</v>
      </c>
      <c r="W6" s="132">
        <v>2</v>
      </c>
      <c r="X6" s="283" t="s">
        <v>2079</v>
      </c>
      <c r="Y6" s="145" t="s">
        <v>2071</v>
      </c>
    </row>
    <row r="7" spans="1:26" ht="75" customHeight="1">
      <c r="A7" s="265">
        <v>3</v>
      </c>
      <c r="B7" s="461" t="s">
        <v>2058</v>
      </c>
      <c r="C7" s="271" t="s">
        <v>2080</v>
      </c>
      <c r="D7" s="439" t="s">
        <v>2081</v>
      </c>
      <c r="E7" s="439" t="s">
        <v>2082</v>
      </c>
      <c r="F7" s="265" t="s">
        <v>883</v>
      </c>
      <c r="G7" s="462" t="s">
        <v>2083</v>
      </c>
      <c r="H7" s="265" t="s">
        <v>2084</v>
      </c>
      <c r="I7" s="265" t="s">
        <v>2085</v>
      </c>
      <c r="J7" s="463">
        <f t="shared" si="0"/>
        <v>681</v>
      </c>
      <c r="K7" s="425">
        <v>0</v>
      </c>
      <c r="L7" s="426">
        <v>15</v>
      </c>
      <c r="M7" s="426">
        <v>666</v>
      </c>
      <c r="N7" s="467">
        <v>0</v>
      </c>
      <c r="O7" s="132" t="s">
        <v>223</v>
      </c>
      <c r="P7" s="265" t="s">
        <v>2086</v>
      </c>
      <c r="Q7" s="265" t="s">
        <v>2066</v>
      </c>
      <c r="R7" s="395" t="s">
        <v>2087</v>
      </c>
      <c r="S7" s="268" t="s">
        <v>2078</v>
      </c>
      <c r="T7" s="271" t="s">
        <v>2069</v>
      </c>
      <c r="U7" s="265">
        <f t="shared" si="1"/>
        <v>598</v>
      </c>
      <c r="V7" s="132">
        <v>588</v>
      </c>
      <c r="W7" s="132">
        <v>10</v>
      </c>
      <c r="X7" s="283" t="s">
        <v>2793</v>
      </c>
      <c r="Y7" s="145" t="s">
        <v>2071</v>
      </c>
    </row>
    <row r="8" spans="1:26" ht="81">
      <c r="A8" s="265">
        <v>4</v>
      </c>
      <c r="B8" s="468" t="s">
        <v>2058</v>
      </c>
      <c r="C8" s="179" t="s">
        <v>2088</v>
      </c>
      <c r="D8" s="368" t="s">
        <v>2089</v>
      </c>
      <c r="E8" s="368" t="s">
        <v>2090</v>
      </c>
      <c r="F8" s="132" t="s">
        <v>1073</v>
      </c>
      <c r="G8" s="462" t="s">
        <v>2091</v>
      </c>
      <c r="H8" s="265" t="s">
        <v>2092</v>
      </c>
      <c r="I8" s="265" t="s">
        <v>2093</v>
      </c>
      <c r="J8" s="463">
        <f t="shared" si="0"/>
        <v>80</v>
      </c>
      <c r="K8" s="425">
        <v>0</v>
      </c>
      <c r="L8" s="426">
        <v>0</v>
      </c>
      <c r="M8" s="426">
        <v>80</v>
      </c>
      <c r="N8" s="467">
        <v>0</v>
      </c>
      <c r="O8" s="132" t="s">
        <v>2095</v>
      </c>
      <c r="P8" s="265" t="s">
        <v>2096</v>
      </c>
      <c r="Q8" s="265" t="s">
        <v>2066</v>
      </c>
      <c r="R8" s="395" t="s">
        <v>2087</v>
      </c>
      <c r="S8" s="268" t="s">
        <v>2078</v>
      </c>
      <c r="T8" s="271" t="s">
        <v>2069</v>
      </c>
      <c r="U8" s="265">
        <f t="shared" si="1"/>
        <v>100</v>
      </c>
      <c r="V8" s="265">
        <v>90</v>
      </c>
      <c r="W8" s="132">
        <v>10</v>
      </c>
      <c r="X8" s="132" t="s">
        <v>2097</v>
      </c>
      <c r="Y8" s="145" t="s">
        <v>2071</v>
      </c>
    </row>
    <row r="9" spans="1:26" ht="54">
      <c r="A9" s="265">
        <v>5</v>
      </c>
      <c r="B9" s="468" t="s">
        <v>2058</v>
      </c>
      <c r="C9" s="179" t="s">
        <v>2080</v>
      </c>
      <c r="D9" s="368" t="s">
        <v>2098</v>
      </c>
      <c r="E9" s="368" t="s">
        <v>2099</v>
      </c>
      <c r="F9" s="132" t="s">
        <v>1073</v>
      </c>
      <c r="G9" s="462" t="s">
        <v>2100</v>
      </c>
      <c r="H9" s="265" t="s">
        <v>2101</v>
      </c>
      <c r="I9" s="265" t="s">
        <v>2102</v>
      </c>
      <c r="J9" s="463">
        <f t="shared" si="0"/>
        <v>20</v>
      </c>
      <c r="K9" s="425">
        <v>0</v>
      </c>
      <c r="L9" s="426">
        <v>0</v>
      </c>
      <c r="M9" s="426">
        <v>5</v>
      </c>
      <c r="N9" s="467">
        <v>15</v>
      </c>
      <c r="O9" s="132" t="s">
        <v>2064</v>
      </c>
      <c r="P9" s="265" t="s">
        <v>2103</v>
      </c>
      <c r="Q9" s="265" t="s">
        <v>2066</v>
      </c>
      <c r="R9" s="395" t="s">
        <v>2104</v>
      </c>
      <c r="S9" s="268" t="s">
        <v>2078</v>
      </c>
      <c r="T9" s="271" t="s">
        <v>2069</v>
      </c>
      <c r="U9" s="265">
        <f t="shared" si="1"/>
        <v>2</v>
      </c>
      <c r="V9" s="265">
        <v>2</v>
      </c>
      <c r="W9" s="132">
        <v>0</v>
      </c>
      <c r="X9" s="132" t="s">
        <v>2105</v>
      </c>
      <c r="Y9" s="145" t="s">
        <v>2071</v>
      </c>
    </row>
    <row r="10" spans="1:26" ht="41.25" customHeight="1">
      <c r="A10" s="265">
        <v>6</v>
      </c>
      <c r="B10" s="468" t="s">
        <v>2058</v>
      </c>
      <c r="C10" s="179" t="s">
        <v>2080</v>
      </c>
      <c r="D10" s="369" t="s">
        <v>2106</v>
      </c>
      <c r="E10" s="369" t="s">
        <v>2107</v>
      </c>
      <c r="F10" s="132" t="s">
        <v>1074</v>
      </c>
      <c r="G10" s="134" t="s">
        <v>2108</v>
      </c>
      <c r="H10" s="132" t="s">
        <v>2109</v>
      </c>
      <c r="I10" s="132" t="s">
        <v>2110</v>
      </c>
      <c r="J10" s="463">
        <f t="shared" si="0"/>
        <v>60</v>
      </c>
      <c r="K10" s="425">
        <v>25</v>
      </c>
      <c r="L10" s="426">
        <v>0</v>
      </c>
      <c r="M10" s="426">
        <v>25</v>
      </c>
      <c r="N10" s="467">
        <v>10</v>
      </c>
      <c r="O10" s="132" t="s">
        <v>231</v>
      </c>
      <c r="P10" s="132" t="s">
        <v>2111</v>
      </c>
      <c r="Q10" s="132" t="s">
        <v>2066</v>
      </c>
      <c r="R10" s="363" t="s">
        <v>2112</v>
      </c>
      <c r="S10" s="141" t="s">
        <v>2078</v>
      </c>
      <c r="T10" s="176" t="s">
        <v>2113</v>
      </c>
      <c r="U10" s="265">
        <f t="shared" si="1"/>
        <v>5</v>
      </c>
      <c r="V10" s="132">
        <v>5</v>
      </c>
      <c r="W10" s="132">
        <v>0</v>
      </c>
      <c r="X10" s="132" t="s">
        <v>2114</v>
      </c>
      <c r="Y10" s="145" t="s">
        <v>2071</v>
      </c>
    </row>
    <row r="11" spans="1:26" s="263" customFormat="1" ht="55.5" customHeight="1">
      <c r="A11" s="265">
        <v>7</v>
      </c>
      <c r="B11" s="461" t="s">
        <v>2058</v>
      </c>
      <c r="C11" s="469" t="s">
        <v>2080</v>
      </c>
      <c r="D11" s="439" t="s">
        <v>2116</v>
      </c>
      <c r="E11" s="439" t="s">
        <v>2117</v>
      </c>
      <c r="F11" s="265" t="s">
        <v>1073</v>
      </c>
      <c r="G11" s="272" t="s">
        <v>2118</v>
      </c>
      <c r="H11" s="265" t="s">
        <v>2119</v>
      </c>
      <c r="I11" s="265" t="s">
        <v>2120</v>
      </c>
      <c r="J11" s="463">
        <f t="shared" si="0"/>
        <v>80</v>
      </c>
      <c r="K11" s="464">
        <v>40</v>
      </c>
      <c r="L11" s="465">
        <v>0</v>
      </c>
      <c r="M11" s="465">
        <v>40</v>
      </c>
      <c r="N11" s="466">
        <v>0</v>
      </c>
      <c r="O11" s="265" t="s">
        <v>2064</v>
      </c>
      <c r="P11" s="265" t="s">
        <v>2121</v>
      </c>
      <c r="Q11" s="265" t="s">
        <v>2066</v>
      </c>
      <c r="R11" s="395" t="s">
        <v>2122</v>
      </c>
      <c r="S11" s="268" t="s">
        <v>2078</v>
      </c>
      <c r="T11" s="271" t="s">
        <v>2069</v>
      </c>
      <c r="U11" s="265">
        <f t="shared" si="1"/>
        <v>3</v>
      </c>
      <c r="V11" s="265">
        <v>2</v>
      </c>
      <c r="W11" s="265">
        <v>1</v>
      </c>
      <c r="X11" s="265" t="s">
        <v>2123</v>
      </c>
      <c r="Y11" s="480" t="s">
        <v>2071</v>
      </c>
    </row>
    <row r="12" spans="1:26" ht="38.25" customHeight="1">
      <c r="A12" s="265">
        <v>8</v>
      </c>
      <c r="B12" s="468" t="s">
        <v>2058</v>
      </c>
      <c r="C12" s="179" t="s">
        <v>2124</v>
      </c>
      <c r="D12" s="368" t="s">
        <v>2125</v>
      </c>
      <c r="E12" s="368" t="s">
        <v>2126</v>
      </c>
      <c r="F12" s="132" t="s">
        <v>1010</v>
      </c>
      <c r="G12" s="134" t="s">
        <v>2127</v>
      </c>
      <c r="H12" s="132" t="s">
        <v>2128</v>
      </c>
      <c r="I12" s="132" t="s">
        <v>2129</v>
      </c>
      <c r="J12" s="463">
        <f t="shared" si="0"/>
        <v>875</v>
      </c>
      <c r="K12" s="425">
        <v>0</v>
      </c>
      <c r="L12" s="426">
        <v>15</v>
      </c>
      <c r="M12" s="426">
        <v>800</v>
      </c>
      <c r="N12" s="467">
        <v>60</v>
      </c>
      <c r="O12" s="132" t="s">
        <v>2130</v>
      </c>
      <c r="P12" s="132" t="s">
        <v>2131</v>
      </c>
      <c r="Q12" s="132" t="s">
        <v>2066</v>
      </c>
      <c r="R12" s="363" t="s">
        <v>2132</v>
      </c>
      <c r="S12" s="141" t="s">
        <v>2133</v>
      </c>
      <c r="T12" s="176" t="s">
        <v>2134</v>
      </c>
      <c r="U12" s="265">
        <f t="shared" si="1"/>
        <v>335</v>
      </c>
      <c r="V12" s="132">
        <v>335</v>
      </c>
      <c r="W12" s="132">
        <v>0</v>
      </c>
      <c r="X12" s="283" t="s">
        <v>2135</v>
      </c>
      <c r="Y12" s="145" t="s">
        <v>2071</v>
      </c>
      <c r="Z12" s="1" t="s">
        <v>2094</v>
      </c>
    </row>
    <row r="13" spans="1:26" ht="38.25" customHeight="1">
      <c r="A13" s="265">
        <v>9</v>
      </c>
      <c r="B13" s="468" t="s">
        <v>2058</v>
      </c>
      <c r="C13" s="179" t="s">
        <v>2124</v>
      </c>
      <c r="D13" s="368" t="s">
        <v>2136</v>
      </c>
      <c r="E13" s="368" t="s">
        <v>2137</v>
      </c>
      <c r="F13" s="132" t="s">
        <v>1073</v>
      </c>
      <c r="G13" s="134" t="s">
        <v>2138</v>
      </c>
      <c r="H13" s="132" t="s">
        <v>2139</v>
      </c>
      <c r="I13" s="132" t="s">
        <v>2093</v>
      </c>
      <c r="J13" s="463">
        <f t="shared" si="0"/>
        <v>61.6</v>
      </c>
      <c r="K13" s="428">
        <v>0</v>
      </c>
      <c r="L13" s="429">
        <v>0</v>
      </c>
      <c r="M13" s="429">
        <v>56</v>
      </c>
      <c r="N13" s="470">
        <v>5.6</v>
      </c>
      <c r="O13" s="132" t="s">
        <v>2140</v>
      </c>
      <c r="P13" s="132" t="s">
        <v>2141</v>
      </c>
      <c r="Q13" s="132" t="s">
        <v>2066</v>
      </c>
      <c r="R13" s="363" t="s">
        <v>2104</v>
      </c>
      <c r="S13" s="141" t="s">
        <v>2078</v>
      </c>
      <c r="T13" s="176" t="s">
        <v>2134</v>
      </c>
      <c r="U13" s="265">
        <f t="shared" si="1"/>
        <v>46</v>
      </c>
      <c r="V13" s="132">
        <v>46</v>
      </c>
      <c r="W13" s="132">
        <v>0</v>
      </c>
      <c r="X13" s="283" t="s">
        <v>2142</v>
      </c>
      <c r="Y13" s="145" t="s">
        <v>2071</v>
      </c>
    </row>
    <row r="14" spans="1:26" ht="38.25" customHeight="1">
      <c r="A14" s="265">
        <v>10</v>
      </c>
      <c r="B14" s="468" t="s">
        <v>2058</v>
      </c>
      <c r="C14" s="179" t="s">
        <v>2124</v>
      </c>
      <c r="D14" s="369" t="s">
        <v>2143</v>
      </c>
      <c r="E14" s="368" t="s">
        <v>2144</v>
      </c>
      <c r="F14" s="132" t="s">
        <v>1073</v>
      </c>
      <c r="G14" s="134" t="s">
        <v>2145</v>
      </c>
      <c r="H14" s="132" t="s">
        <v>2146</v>
      </c>
      <c r="I14" s="132" t="s">
        <v>2147</v>
      </c>
      <c r="J14" s="463">
        <f t="shared" si="0"/>
        <v>38.4</v>
      </c>
      <c r="K14" s="425">
        <v>0</v>
      </c>
      <c r="L14" s="426">
        <v>0</v>
      </c>
      <c r="M14" s="426">
        <v>32</v>
      </c>
      <c r="N14" s="467">
        <v>6.4</v>
      </c>
      <c r="O14" s="132" t="s">
        <v>2095</v>
      </c>
      <c r="P14" s="132" t="s">
        <v>2148</v>
      </c>
      <c r="Q14" s="132" t="s">
        <v>2066</v>
      </c>
      <c r="R14" s="363" t="s">
        <v>2104</v>
      </c>
      <c r="S14" s="141" t="s">
        <v>2078</v>
      </c>
      <c r="T14" s="176" t="s">
        <v>2134</v>
      </c>
      <c r="U14" s="265">
        <f t="shared" si="1"/>
        <v>3</v>
      </c>
      <c r="V14" s="132">
        <v>3</v>
      </c>
      <c r="W14" s="132">
        <v>0</v>
      </c>
      <c r="X14" s="283" t="s">
        <v>2149</v>
      </c>
      <c r="Y14" s="145" t="s">
        <v>2071</v>
      </c>
    </row>
    <row r="15" spans="1:26" ht="38.25" customHeight="1">
      <c r="A15" s="265">
        <v>11</v>
      </c>
      <c r="B15" s="468" t="s">
        <v>2058</v>
      </c>
      <c r="C15" s="179" t="s">
        <v>2124</v>
      </c>
      <c r="D15" s="369" t="s">
        <v>2150</v>
      </c>
      <c r="E15" s="368" t="s">
        <v>2151</v>
      </c>
      <c r="F15" s="132" t="s">
        <v>884</v>
      </c>
      <c r="G15" s="186" t="s">
        <v>2152</v>
      </c>
      <c r="H15" s="132" t="s">
        <v>2153</v>
      </c>
      <c r="I15" s="132" t="s">
        <v>2154</v>
      </c>
      <c r="J15" s="463">
        <f t="shared" si="0"/>
        <v>70</v>
      </c>
      <c r="K15" s="428">
        <v>0</v>
      </c>
      <c r="L15" s="429">
        <v>0</v>
      </c>
      <c r="M15" s="429">
        <v>36</v>
      </c>
      <c r="N15" s="470">
        <v>34</v>
      </c>
      <c r="O15" s="132" t="s">
        <v>2095</v>
      </c>
      <c r="P15" s="132" t="s">
        <v>2155</v>
      </c>
      <c r="Q15" s="132" t="s">
        <v>2066</v>
      </c>
      <c r="R15" s="363" t="s">
        <v>2132</v>
      </c>
      <c r="S15" s="141" t="s">
        <v>2078</v>
      </c>
      <c r="T15" s="176" t="s">
        <v>2134</v>
      </c>
      <c r="U15" s="265">
        <f t="shared" si="1"/>
        <v>108</v>
      </c>
      <c r="V15" s="132">
        <v>108</v>
      </c>
      <c r="W15" s="132">
        <v>0</v>
      </c>
      <c r="X15" s="283" t="s">
        <v>2156</v>
      </c>
      <c r="Y15" s="145" t="s">
        <v>2071</v>
      </c>
    </row>
    <row r="16" spans="1:26" ht="38.25" customHeight="1">
      <c r="A16" s="265">
        <v>12</v>
      </c>
      <c r="B16" s="468" t="s">
        <v>2058</v>
      </c>
      <c r="C16" s="179" t="s">
        <v>2124</v>
      </c>
      <c r="D16" s="369" t="s">
        <v>2157</v>
      </c>
      <c r="E16" s="368" t="s">
        <v>2158</v>
      </c>
      <c r="F16" s="132" t="s">
        <v>1073</v>
      </c>
      <c r="G16" s="134" t="s">
        <v>2159</v>
      </c>
      <c r="H16" s="132" t="s">
        <v>2160</v>
      </c>
      <c r="I16" s="132" t="s">
        <v>2063</v>
      </c>
      <c r="J16" s="463">
        <f t="shared" si="0"/>
        <v>66</v>
      </c>
      <c r="K16" s="425">
        <v>0</v>
      </c>
      <c r="L16" s="426">
        <v>0</v>
      </c>
      <c r="M16" s="426">
        <v>56</v>
      </c>
      <c r="N16" s="467">
        <v>10</v>
      </c>
      <c r="O16" s="132" t="s">
        <v>2095</v>
      </c>
      <c r="P16" s="132" t="s">
        <v>2162</v>
      </c>
      <c r="Q16" s="132" t="s">
        <v>2066</v>
      </c>
      <c r="R16" s="363" t="s">
        <v>2104</v>
      </c>
      <c r="S16" s="141" t="s">
        <v>2078</v>
      </c>
      <c r="T16" s="176" t="s">
        <v>2134</v>
      </c>
      <c r="U16" s="265">
        <f t="shared" si="1"/>
        <v>20</v>
      </c>
      <c r="V16" s="132">
        <v>20</v>
      </c>
      <c r="W16" s="132">
        <v>0</v>
      </c>
      <c r="X16" s="283" t="s">
        <v>2149</v>
      </c>
      <c r="Y16" s="145" t="s">
        <v>2071</v>
      </c>
    </row>
    <row r="17" spans="1:25" ht="38.25" customHeight="1">
      <c r="A17" s="265">
        <v>13</v>
      </c>
      <c r="B17" s="468" t="s">
        <v>2058</v>
      </c>
      <c r="C17" s="179" t="s">
        <v>2124</v>
      </c>
      <c r="D17" s="368" t="s">
        <v>2163</v>
      </c>
      <c r="E17" s="368" t="s">
        <v>2165</v>
      </c>
      <c r="F17" s="132" t="s">
        <v>1073</v>
      </c>
      <c r="G17" s="134" t="s">
        <v>2166</v>
      </c>
      <c r="H17" s="132" t="s">
        <v>2167</v>
      </c>
      <c r="I17" s="132" t="s">
        <v>2168</v>
      </c>
      <c r="J17" s="463">
        <f t="shared" si="0"/>
        <v>700</v>
      </c>
      <c r="K17" s="428">
        <v>0</v>
      </c>
      <c r="L17" s="429">
        <v>0</v>
      </c>
      <c r="M17" s="429">
        <v>400</v>
      </c>
      <c r="N17" s="470">
        <v>300</v>
      </c>
      <c r="O17" s="190" t="s">
        <v>2140</v>
      </c>
      <c r="P17" s="190" t="s">
        <v>2169</v>
      </c>
      <c r="Q17" s="132" t="s">
        <v>2066</v>
      </c>
      <c r="R17" s="363" t="s">
        <v>2104</v>
      </c>
      <c r="S17" s="129" t="s">
        <v>2078</v>
      </c>
      <c r="T17" s="176" t="s">
        <v>2134</v>
      </c>
      <c r="U17" s="265">
        <f t="shared" si="1"/>
        <v>261</v>
      </c>
      <c r="V17" s="132">
        <v>261</v>
      </c>
      <c r="W17" s="132">
        <v>0</v>
      </c>
      <c r="X17" s="283" t="s">
        <v>2170</v>
      </c>
      <c r="Y17" s="145" t="s">
        <v>2071</v>
      </c>
    </row>
    <row r="18" spans="1:25" ht="62.25" customHeight="1">
      <c r="A18" s="265">
        <v>14</v>
      </c>
      <c r="B18" s="468" t="s">
        <v>2058</v>
      </c>
      <c r="C18" s="179" t="s">
        <v>2171</v>
      </c>
      <c r="D18" s="368" t="s">
        <v>2172</v>
      </c>
      <c r="E18" s="368" t="s">
        <v>2173</v>
      </c>
      <c r="F18" s="132" t="s">
        <v>884</v>
      </c>
      <c r="G18" s="134" t="s">
        <v>2174</v>
      </c>
      <c r="H18" s="132" t="s">
        <v>2175</v>
      </c>
      <c r="I18" s="132" t="s">
        <v>2176</v>
      </c>
      <c r="J18" s="463">
        <f t="shared" si="0"/>
        <v>500</v>
      </c>
      <c r="K18" s="425">
        <v>0</v>
      </c>
      <c r="L18" s="426">
        <v>0</v>
      </c>
      <c r="M18" s="426">
        <v>500</v>
      </c>
      <c r="N18" s="467">
        <v>0</v>
      </c>
      <c r="O18" s="132" t="s">
        <v>231</v>
      </c>
      <c r="P18" s="132" t="s">
        <v>2177</v>
      </c>
      <c r="Q18" s="132" t="s">
        <v>2066</v>
      </c>
      <c r="R18" s="363" t="s">
        <v>2087</v>
      </c>
      <c r="S18" s="141" t="s">
        <v>2078</v>
      </c>
      <c r="T18" s="176" t="s">
        <v>2069</v>
      </c>
      <c r="U18" s="265">
        <f t="shared" si="1"/>
        <v>27</v>
      </c>
      <c r="V18" s="132">
        <v>26</v>
      </c>
      <c r="W18" s="132">
        <v>1</v>
      </c>
      <c r="X18" s="132" t="s">
        <v>2178</v>
      </c>
      <c r="Y18" s="145" t="s">
        <v>2071</v>
      </c>
    </row>
    <row r="19" spans="1:25" ht="38.25" customHeight="1">
      <c r="A19" s="265">
        <v>15</v>
      </c>
      <c r="B19" s="468" t="s">
        <v>2058</v>
      </c>
      <c r="C19" s="179" t="s">
        <v>2171</v>
      </c>
      <c r="D19" s="368" t="s">
        <v>2179</v>
      </c>
      <c r="E19" s="368" t="s">
        <v>2180</v>
      </c>
      <c r="F19" s="132" t="s">
        <v>1073</v>
      </c>
      <c r="G19" s="134" t="s">
        <v>2181</v>
      </c>
      <c r="H19" s="132" t="s">
        <v>2182</v>
      </c>
      <c r="I19" s="132" t="s">
        <v>2183</v>
      </c>
      <c r="J19" s="463">
        <f t="shared" si="0"/>
        <v>78</v>
      </c>
      <c r="K19" s="425">
        <v>0</v>
      </c>
      <c r="L19" s="426">
        <v>0</v>
      </c>
      <c r="M19" s="426">
        <v>38</v>
      </c>
      <c r="N19" s="467">
        <v>40</v>
      </c>
      <c r="O19" s="132" t="s">
        <v>2184</v>
      </c>
      <c r="P19" s="132" t="s">
        <v>2185</v>
      </c>
      <c r="Q19" s="132" t="s">
        <v>2066</v>
      </c>
      <c r="R19" s="363" t="s">
        <v>2186</v>
      </c>
      <c r="S19" s="141" t="s">
        <v>2078</v>
      </c>
      <c r="T19" s="176" t="s">
        <v>2069</v>
      </c>
      <c r="U19" s="265">
        <f t="shared" si="1"/>
        <v>8</v>
      </c>
      <c r="V19" s="132">
        <v>8</v>
      </c>
      <c r="W19" s="132">
        <v>0</v>
      </c>
      <c r="X19" s="132" t="s">
        <v>2187</v>
      </c>
      <c r="Y19" s="190" t="s">
        <v>2071</v>
      </c>
    </row>
    <row r="20" spans="1:25" ht="38.25" customHeight="1">
      <c r="A20" s="265">
        <v>16</v>
      </c>
      <c r="B20" s="468" t="s">
        <v>2058</v>
      </c>
      <c r="C20" s="179" t="s">
        <v>2171</v>
      </c>
      <c r="D20" s="368" t="s">
        <v>2188</v>
      </c>
      <c r="E20" s="368" t="s">
        <v>2189</v>
      </c>
      <c r="F20" s="132" t="s">
        <v>884</v>
      </c>
      <c r="G20" s="134" t="s">
        <v>2190</v>
      </c>
      <c r="H20" s="132" t="s">
        <v>2191</v>
      </c>
      <c r="I20" s="132" t="s">
        <v>2192</v>
      </c>
      <c r="J20" s="463">
        <f t="shared" si="0"/>
        <v>97</v>
      </c>
      <c r="K20" s="425">
        <v>0</v>
      </c>
      <c r="L20" s="426">
        <v>0</v>
      </c>
      <c r="M20" s="426">
        <v>97</v>
      </c>
      <c r="N20" s="467">
        <v>0</v>
      </c>
      <c r="O20" s="132" t="s">
        <v>2095</v>
      </c>
      <c r="P20" s="132" t="s">
        <v>2193</v>
      </c>
      <c r="Q20" s="132" t="s">
        <v>2066</v>
      </c>
      <c r="R20" s="363" t="s">
        <v>2087</v>
      </c>
      <c r="S20" s="141" t="s">
        <v>2078</v>
      </c>
      <c r="T20" s="176" t="s">
        <v>2069</v>
      </c>
      <c r="U20" s="265">
        <f t="shared" si="1"/>
        <v>92</v>
      </c>
      <c r="V20" s="132">
        <v>91</v>
      </c>
      <c r="W20" s="132">
        <v>1</v>
      </c>
      <c r="X20" s="132" t="s">
        <v>2194</v>
      </c>
      <c r="Y20" s="145" t="s">
        <v>2071</v>
      </c>
    </row>
    <row r="21" spans="1:25" ht="38.25" customHeight="1">
      <c r="A21" s="265">
        <v>17</v>
      </c>
      <c r="B21" s="468" t="s">
        <v>2058</v>
      </c>
      <c r="C21" s="179" t="s">
        <v>2171</v>
      </c>
      <c r="D21" s="368" t="s">
        <v>2195</v>
      </c>
      <c r="E21" s="368" t="s">
        <v>2196</v>
      </c>
      <c r="F21" s="132" t="s">
        <v>884</v>
      </c>
      <c r="G21" s="134" t="s">
        <v>2197</v>
      </c>
      <c r="H21" s="132" t="s">
        <v>2198</v>
      </c>
      <c r="I21" s="132" t="s">
        <v>2199</v>
      </c>
      <c r="J21" s="463">
        <f t="shared" si="0"/>
        <v>150</v>
      </c>
      <c r="K21" s="425">
        <v>0</v>
      </c>
      <c r="L21" s="426">
        <v>0</v>
      </c>
      <c r="M21" s="426">
        <v>150</v>
      </c>
      <c r="N21" s="467">
        <v>0</v>
      </c>
      <c r="O21" s="132" t="s">
        <v>2130</v>
      </c>
      <c r="P21" s="132" t="s">
        <v>2200</v>
      </c>
      <c r="Q21" s="132" t="s">
        <v>2066</v>
      </c>
      <c r="R21" s="363" t="s">
        <v>2112</v>
      </c>
      <c r="S21" s="141" t="s">
        <v>2078</v>
      </c>
      <c r="T21" s="176" t="s">
        <v>2069</v>
      </c>
      <c r="U21" s="265">
        <f t="shared" si="1"/>
        <v>63</v>
      </c>
      <c r="V21" s="132">
        <v>62</v>
      </c>
      <c r="W21" s="132">
        <v>1</v>
      </c>
      <c r="X21" s="132" t="s">
        <v>2201</v>
      </c>
      <c r="Y21" s="145" t="s">
        <v>806</v>
      </c>
    </row>
    <row r="22" spans="1:25" ht="38.25" customHeight="1">
      <c r="A22" s="265">
        <v>18</v>
      </c>
      <c r="B22" s="468" t="s">
        <v>2058</v>
      </c>
      <c r="C22" s="179" t="s">
        <v>2171</v>
      </c>
      <c r="D22" s="368" t="s">
        <v>2202</v>
      </c>
      <c r="E22" s="368" t="s">
        <v>2203</v>
      </c>
      <c r="F22" s="132" t="s">
        <v>1073</v>
      </c>
      <c r="G22" s="134" t="s">
        <v>2204</v>
      </c>
      <c r="H22" s="132" t="s">
        <v>2205</v>
      </c>
      <c r="I22" s="132" t="s">
        <v>2206</v>
      </c>
      <c r="J22" s="463">
        <f t="shared" si="0"/>
        <v>10</v>
      </c>
      <c r="K22" s="425">
        <v>0</v>
      </c>
      <c r="L22" s="426">
        <v>0</v>
      </c>
      <c r="M22" s="426">
        <v>10</v>
      </c>
      <c r="N22" s="467">
        <v>0</v>
      </c>
      <c r="O22" s="132" t="s">
        <v>2095</v>
      </c>
      <c r="P22" s="132" t="s">
        <v>2207</v>
      </c>
      <c r="Q22" s="132" t="s">
        <v>2066</v>
      </c>
      <c r="R22" s="363" t="s">
        <v>2208</v>
      </c>
      <c r="S22" s="141" t="s">
        <v>2078</v>
      </c>
      <c r="T22" s="176" t="s">
        <v>2069</v>
      </c>
      <c r="U22" s="265">
        <f t="shared" si="1"/>
        <v>5</v>
      </c>
      <c r="V22" s="132">
        <v>5</v>
      </c>
      <c r="W22" s="132">
        <v>0</v>
      </c>
      <c r="X22" s="132" t="s">
        <v>2209</v>
      </c>
      <c r="Y22" s="145" t="s">
        <v>806</v>
      </c>
    </row>
    <row r="23" spans="1:25" ht="38.25" customHeight="1">
      <c r="A23" s="265">
        <v>19</v>
      </c>
      <c r="B23" s="468" t="s">
        <v>2058</v>
      </c>
      <c r="C23" s="179" t="s">
        <v>2171</v>
      </c>
      <c r="D23" s="368" t="s">
        <v>2210</v>
      </c>
      <c r="E23" s="368" t="s">
        <v>2211</v>
      </c>
      <c r="F23" s="132" t="s">
        <v>1073</v>
      </c>
      <c r="G23" s="134" t="s">
        <v>2212</v>
      </c>
      <c r="H23" s="132" t="s">
        <v>2213</v>
      </c>
      <c r="I23" s="132" t="s">
        <v>2214</v>
      </c>
      <c r="J23" s="463">
        <f t="shared" si="0"/>
        <v>13</v>
      </c>
      <c r="K23" s="425">
        <v>0</v>
      </c>
      <c r="L23" s="426">
        <v>0</v>
      </c>
      <c r="M23" s="426">
        <v>10</v>
      </c>
      <c r="N23" s="467">
        <v>3</v>
      </c>
      <c r="O23" s="132" t="s">
        <v>143</v>
      </c>
      <c r="P23" s="132" t="s">
        <v>2215</v>
      </c>
      <c r="Q23" s="132" t="s">
        <v>2216</v>
      </c>
      <c r="R23" s="363" t="s">
        <v>2104</v>
      </c>
      <c r="S23" s="141" t="s">
        <v>2078</v>
      </c>
      <c r="T23" s="176" t="s">
        <v>2069</v>
      </c>
      <c r="U23" s="265">
        <f t="shared" si="1"/>
        <v>2</v>
      </c>
      <c r="V23" s="132">
        <v>2</v>
      </c>
      <c r="W23" s="132">
        <v>0</v>
      </c>
      <c r="X23" s="132" t="s">
        <v>2217</v>
      </c>
      <c r="Y23" s="145" t="s">
        <v>2071</v>
      </c>
    </row>
    <row r="24" spans="1:25" ht="69" customHeight="1">
      <c r="A24" s="265">
        <v>20</v>
      </c>
      <c r="B24" s="468" t="s">
        <v>2218</v>
      </c>
      <c r="C24" s="179" t="s">
        <v>2219</v>
      </c>
      <c r="D24" s="368" t="s">
        <v>2220</v>
      </c>
      <c r="E24" s="368" t="s">
        <v>2158</v>
      </c>
      <c r="F24" s="132" t="s">
        <v>884</v>
      </c>
      <c r="G24" s="134" t="s">
        <v>2805</v>
      </c>
      <c r="H24" s="132" t="s">
        <v>2221</v>
      </c>
      <c r="I24" s="132" t="s">
        <v>2120</v>
      </c>
      <c r="J24" s="463">
        <f t="shared" si="0"/>
        <v>250</v>
      </c>
      <c r="K24" s="425">
        <v>0</v>
      </c>
      <c r="L24" s="426">
        <v>0</v>
      </c>
      <c r="M24" s="426">
        <v>250</v>
      </c>
      <c r="N24" s="467">
        <v>0</v>
      </c>
      <c r="O24" s="132" t="s">
        <v>223</v>
      </c>
      <c r="P24" s="132" t="s">
        <v>2222</v>
      </c>
      <c r="Q24" s="132" t="s">
        <v>2066</v>
      </c>
      <c r="R24" s="363" t="s">
        <v>2104</v>
      </c>
      <c r="S24" s="141" t="s">
        <v>2223</v>
      </c>
      <c r="T24" s="176" t="s">
        <v>2069</v>
      </c>
      <c r="U24" s="265">
        <f t="shared" si="1"/>
        <v>50</v>
      </c>
      <c r="V24" s="132">
        <v>50</v>
      </c>
      <c r="W24" s="132">
        <v>0</v>
      </c>
      <c r="X24" s="283" t="s">
        <v>2224</v>
      </c>
      <c r="Y24" s="145" t="s">
        <v>2071</v>
      </c>
    </row>
    <row r="25" spans="1:25" ht="45.75" customHeight="1">
      <c r="A25" s="265">
        <v>21</v>
      </c>
      <c r="B25" s="468" t="s">
        <v>2218</v>
      </c>
      <c r="C25" s="179" t="s">
        <v>2219</v>
      </c>
      <c r="D25" s="368" t="s">
        <v>2225</v>
      </c>
      <c r="E25" s="368" t="s">
        <v>2151</v>
      </c>
      <c r="F25" s="132" t="s">
        <v>884</v>
      </c>
      <c r="G25" s="134" t="s">
        <v>2226</v>
      </c>
      <c r="H25" s="132" t="s">
        <v>2227</v>
      </c>
      <c r="I25" s="132" t="s">
        <v>2228</v>
      </c>
      <c r="J25" s="463">
        <f t="shared" si="0"/>
        <v>150</v>
      </c>
      <c r="K25" s="425">
        <v>0</v>
      </c>
      <c r="L25" s="426">
        <v>0</v>
      </c>
      <c r="M25" s="426">
        <v>150</v>
      </c>
      <c r="N25" s="467">
        <v>0</v>
      </c>
      <c r="O25" s="132" t="s">
        <v>143</v>
      </c>
      <c r="P25" s="132" t="s">
        <v>2229</v>
      </c>
      <c r="Q25" s="132" t="s">
        <v>2066</v>
      </c>
      <c r="R25" s="363" t="s">
        <v>2104</v>
      </c>
      <c r="S25" s="141" t="s">
        <v>2223</v>
      </c>
      <c r="T25" s="176" t="s">
        <v>2069</v>
      </c>
      <c r="U25" s="265">
        <f t="shared" si="1"/>
        <v>50</v>
      </c>
      <c r="V25" s="132">
        <v>50</v>
      </c>
      <c r="W25" s="132">
        <v>0</v>
      </c>
      <c r="X25" s="283" t="s">
        <v>2230</v>
      </c>
      <c r="Y25" s="145" t="s">
        <v>2071</v>
      </c>
    </row>
    <row r="26" spans="1:25" ht="46.5" customHeight="1">
      <c r="A26" s="265">
        <v>22</v>
      </c>
      <c r="B26" s="468" t="s">
        <v>2218</v>
      </c>
      <c r="C26" s="179" t="s">
        <v>2219</v>
      </c>
      <c r="D26" s="368" t="s">
        <v>2231</v>
      </c>
      <c r="E26" s="368" t="s">
        <v>2232</v>
      </c>
      <c r="F26" s="132" t="s">
        <v>884</v>
      </c>
      <c r="G26" s="134" t="s">
        <v>2233</v>
      </c>
      <c r="H26" s="132" t="s">
        <v>2234</v>
      </c>
      <c r="I26" s="132" t="s">
        <v>2168</v>
      </c>
      <c r="J26" s="463">
        <f t="shared" si="0"/>
        <v>50</v>
      </c>
      <c r="K26" s="425">
        <v>0</v>
      </c>
      <c r="L26" s="426">
        <v>0</v>
      </c>
      <c r="M26" s="426">
        <v>50</v>
      </c>
      <c r="N26" s="467">
        <v>0</v>
      </c>
      <c r="O26" s="132" t="s">
        <v>300</v>
      </c>
      <c r="P26" s="132" t="s">
        <v>2235</v>
      </c>
      <c r="Q26" s="132" t="s">
        <v>2066</v>
      </c>
      <c r="R26" s="363" t="s">
        <v>2104</v>
      </c>
      <c r="S26" s="141" t="s">
        <v>2223</v>
      </c>
      <c r="T26" s="176" t="s">
        <v>2069</v>
      </c>
      <c r="U26" s="265">
        <f t="shared" si="1"/>
        <v>3</v>
      </c>
      <c r="V26" s="132">
        <v>3</v>
      </c>
      <c r="W26" s="132" t="s">
        <v>2807</v>
      </c>
      <c r="X26" s="283" t="s">
        <v>2236</v>
      </c>
      <c r="Y26" s="145" t="s">
        <v>2071</v>
      </c>
    </row>
    <row r="27" spans="1:25" ht="38.25" customHeight="1">
      <c r="A27" s="265">
        <v>23</v>
      </c>
      <c r="B27" s="468" t="s">
        <v>2218</v>
      </c>
      <c r="C27" s="179" t="s">
        <v>2237</v>
      </c>
      <c r="D27" s="368" t="s">
        <v>2238</v>
      </c>
      <c r="E27" s="368" t="s">
        <v>2239</v>
      </c>
      <c r="F27" s="132" t="s">
        <v>1852</v>
      </c>
      <c r="G27" s="134" t="s">
        <v>2240</v>
      </c>
      <c r="H27" s="132" t="s">
        <v>2241</v>
      </c>
      <c r="I27" s="132" t="s">
        <v>2242</v>
      </c>
      <c r="J27" s="463">
        <f t="shared" si="0"/>
        <v>300</v>
      </c>
      <c r="K27" s="425">
        <v>0</v>
      </c>
      <c r="L27" s="429">
        <v>0</v>
      </c>
      <c r="M27" s="429">
        <v>300</v>
      </c>
      <c r="N27" s="467">
        <v>0</v>
      </c>
      <c r="O27" s="190" t="s">
        <v>300</v>
      </c>
      <c r="P27" s="190" t="s">
        <v>2243</v>
      </c>
      <c r="Q27" s="132" t="s">
        <v>2066</v>
      </c>
      <c r="R27" s="363" t="s">
        <v>2104</v>
      </c>
      <c r="S27" s="129" t="s">
        <v>2244</v>
      </c>
      <c r="T27" s="176" t="s">
        <v>2069</v>
      </c>
      <c r="U27" s="265">
        <f t="shared" si="1"/>
        <v>1235</v>
      </c>
      <c r="V27" s="392">
        <v>1235</v>
      </c>
      <c r="W27" s="132">
        <v>0</v>
      </c>
      <c r="X27" s="283" t="s">
        <v>2245</v>
      </c>
      <c r="Y27" s="145" t="s">
        <v>2071</v>
      </c>
    </row>
    <row r="28" spans="1:25" ht="38.25" customHeight="1">
      <c r="A28" s="265">
        <v>24</v>
      </c>
      <c r="B28" s="468" t="s">
        <v>2218</v>
      </c>
      <c r="C28" s="179" t="s">
        <v>2237</v>
      </c>
      <c r="D28" s="368" t="s">
        <v>2246</v>
      </c>
      <c r="E28" s="368" t="s">
        <v>2247</v>
      </c>
      <c r="F28" s="132" t="s">
        <v>884</v>
      </c>
      <c r="G28" s="134" t="s">
        <v>2248</v>
      </c>
      <c r="H28" s="132" t="s">
        <v>2249</v>
      </c>
      <c r="I28" s="132" t="s">
        <v>2250</v>
      </c>
      <c r="J28" s="463">
        <f t="shared" si="0"/>
        <v>65</v>
      </c>
      <c r="K28" s="425">
        <v>0</v>
      </c>
      <c r="L28" s="429">
        <v>0</v>
      </c>
      <c r="M28" s="429">
        <v>65</v>
      </c>
      <c r="N28" s="467">
        <v>0</v>
      </c>
      <c r="O28" s="132" t="s">
        <v>143</v>
      </c>
      <c r="P28" s="132" t="s">
        <v>2251</v>
      </c>
      <c r="Q28" s="132" t="s">
        <v>2066</v>
      </c>
      <c r="R28" s="363" t="s">
        <v>2104</v>
      </c>
      <c r="S28" s="129" t="s">
        <v>2244</v>
      </c>
      <c r="T28" s="176" t="s">
        <v>2069</v>
      </c>
      <c r="U28" s="265">
        <f t="shared" si="1"/>
        <v>35</v>
      </c>
      <c r="V28" s="132">
        <v>35</v>
      </c>
      <c r="W28" s="132">
        <v>0</v>
      </c>
      <c r="X28" s="283" t="s">
        <v>2252</v>
      </c>
      <c r="Y28" s="145" t="s">
        <v>2071</v>
      </c>
    </row>
    <row r="29" spans="1:25" ht="38.25" customHeight="1">
      <c r="A29" s="265">
        <v>25</v>
      </c>
      <c r="B29" s="468" t="s">
        <v>2218</v>
      </c>
      <c r="C29" s="179" t="s">
        <v>2237</v>
      </c>
      <c r="D29" s="368" t="s">
        <v>2253</v>
      </c>
      <c r="E29" s="368" t="s">
        <v>2254</v>
      </c>
      <c r="F29" s="132" t="s">
        <v>1010</v>
      </c>
      <c r="G29" s="134" t="s">
        <v>2255</v>
      </c>
      <c r="H29" s="132" t="s">
        <v>2256</v>
      </c>
      <c r="I29" s="132" t="s">
        <v>2257</v>
      </c>
      <c r="J29" s="463">
        <f t="shared" si="0"/>
        <v>90</v>
      </c>
      <c r="K29" s="425">
        <v>0</v>
      </c>
      <c r="L29" s="426">
        <v>0</v>
      </c>
      <c r="M29" s="426">
        <v>90</v>
      </c>
      <c r="N29" s="467">
        <v>0</v>
      </c>
      <c r="O29" s="132" t="s">
        <v>2184</v>
      </c>
      <c r="P29" s="132" t="s">
        <v>2258</v>
      </c>
      <c r="Q29" s="132" t="s">
        <v>2066</v>
      </c>
      <c r="R29" s="363" t="s">
        <v>2104</v>
      </c>
      <c r="S29" s="129" t="s">
        <v>2244</v>
      </c>
      <c r="T29" s="176" t="s">
        <v>2069</v>
      </c>
      <c r="U29" s="265">
        <f t="shared" si="1"/>
        <v>150</v>
      </c>
      <c r="V29" s="132">
        <v>150</v>
      </c>
      <c r="W29" s="132">
        <v>0</v>
      </c>
      <c r="X29" s="283" t="s">
        <v>2259</v>
      </c>
      <c r="Y29" s="145" t="s">
        <v>2071</v>
      </c>
    </row>
    <row r="30" spans="1:25" ht="38.25" customHeight="1">
      <c r="A30" s="265">
        <v>26</v>
      </c>
      <c r="B30" s="468" t="s">
        <v>2218</v>
      </c>
      <c r="C30" s="179" t="s">
        <v>2237</v>
      </c>
      <c r="D30" s="368" t="s">
        <v>2260</v>
      </c>
      <c r="E30" s="368" t="s">
        <v>2261</v>
      </c>
      <c r="F30" s="132" t="s">
        <v>1073</v>
      </c>
      <c r="G30" s="134" t="s">
        <v>2262</v>
      </c>
      <c r="H30" s="132" t="s">
        <v>2263</v>
      </c>
      <c r="I30" s="132" t="s">
        <v>2264</v>
      </c>
      <c r="J30" s="463">
        <f t="shared" si="0"/>
        <v>40</v>
      </c>
      <c r="K30" s="425">
        <v>0</v>
      </c>
      <c r="L30" s="426">
        <v>0</v>
      </c>
      <c r="M30" s="426">
        <v>30</v>
      </c>
      <c r="N30" s="467">
        <v>10</v>
      </c>
      <c r="O30" s="132" t="s">
        <v>300</v>
      </c>
      <c r="P30" s="132" t="s">
        <v>2265</v>
      </c>
      <c r="Q30" s="132" t="s">
        <v>2066</v>
      </c>
      <c r="R30" s="363" t="s">
        <v>2104</v>
      </c>
      <c r="S30" s="129" t="s">
        <v>2244</v>
      </c>
      <c r="T30" s="176" t="s">
        <v>2069</v>
      </c>
      <c r="U30" s="265">
        <f t="shared" si="1"/>
        <v>3</v>
      </c>
      <c r="V30" s="132">
        <v>3</v>
      </c>
      <c r="W30" s="132">
        <v>0</v>
      </c>
      <c r="X30" s="283" t="s">
        <v>2794</v>
      </c>
      <c r="Y30" s="145" t="s">
        <v>2071</v>
      </c>
    </row>
    <row r="31" spans="1:25" ht="38.25" customHeight="1">
      <c r="A31" s="265">
        <v>27</v>
      </c>
      <c r="B31" s="468" t="s">
        <v>2218</v>
      </c>
      <c r="C31" s="179" t="s">
        <v>2237</v>
      </c>
      <c r="D31" s="368" t="s">
        <v>2266</v>
      </c>
      <c r="E31" s="368" t="s">
        <v>2267</v>
      </c>
      <c r="F31" s="132" t="s">
        <v>883</v>
      </c>
      <c r="G31" s="134" t="s">
        <v>2268</v>
      </c>
      <c r="H31" s="132" t="s">
        <v>2269</v>
      </c>
      <c r="I31" s="132" t="s">
        <v>2270</v>
      </c>
      <c r="J31" s="463">
        <f t="shared" si="0"/>
        <v>81</v>
      </c>
      <c r="K31" s="425">
        <v>0</v>
      </c>
      <c r="L31" s="426">
        <v>0</v>
      </c>
      <c r="M31" s="426">
        <v>81</v>
      </c>
      <c r="N31" s="467">
        <v>0</v>
      </c>
      <c r="O31" s="132" t="s">
        <v>300</v>
      </c>
      <c r="P31" s="132" t="s">
        <v>2271</v>
      </c>
      <c r="Q31" s="132" t="s">
        <v>2066</v>
      </c>
      <c r="R31" s="363" t="s">
        <v>2122</v>
      </c>
      <c r="S31" s="141" t="s">
        <v>2244</v>
      </c>
      <c r="T31" s="176" t="s">
        <v>2069</v>
      </c>
      <c r="U31" s="265">
        <f t="shared" si="1"/>
        <v>60</v>
      </c>
      <c r="V31" s="132">
        <v>60</v>
      </c>
      <c r="W31" s="132">
        <v>0</v>
      </c>
      <c r="X31" s="283" t="s">
        <v>2795</v>
      </c>
      <c r="Y31" s="145" t="s">
        <v>2071</v>
      </c>
    </row>
    <row r="32" spans="1:25" ht="38.25" customHeight="1">
      <c r="A32" s="265">
        <v>28</v>
      </c>
      <c r="B32" s="468" t="s">
        <v>2218</v>
      </c>
      <c r="C32" s="179" t="s">
        <v>2237</v>
      </c>
      <c r="D32" s="368" t="s">
        <v>2272</v>
      </c>
      <c r="E32" s="368" t="s">
        <v>2273</v>
      </c>
      <c r="F32" s="132" t="s">
        <v>884</v>
      </c>
      <c r="G32" s="134" t="s">
        <v>2274</v>
      </c>
      <c r="H32" s="132" t="s">
        <v>2275</v>
      </c>
      <c r="I32" s="132" t="s">
        <v>2276</v>
      </c>
      <c r="J32" s="463">
        <f t="shared" si="0"/>
        <v>106</v>
      </c>
      <c r="K32" s="425">
        <v>0</v>
      </c>
      <c r="L32" s="426">
        <v>0</v>
      </c>
      <c r="M32" s="426">
        <v>50</v>
      </c>
      <c r="N32" s="467">
        <v>56</v>
      </c>
      <c r="O32" s="132" t="s">
        <v>300</v>
      </c>
      <c r="P32" s="132" t="s">
        <v>2277</v>
      </c>
      <c r="Q32" s="132" t="s">
        <v>2066</v>
      </c>
      <c r="R32" s="363" t="s">
        <v>2104</v>
      </c>
      <c r="S32" s="141" t="s">
        <v>2244</v>
      </c>
      <c r="T32" s="176" t="s">
        <v>2069</v>
      </c>
      <c r="U32" s="265">
        <f t="shared" si="1"/>
        <v>15</v>
      </c>
      <c r="V32" s="132">
        <v>15</v>
      </c>
      <c r="W32" s="132">
        <v>0</v>
      </c>
      <c r="X32" s="283" t="s">
        <v>2278</v>
      </c>
      <c r="Y32" s="145" t="s">
        <v>2071</v>
      </c>
    </row>
    <row r="33" spans="1:25" ht="38.25" customHeight="1">
      <c r="A33" s="265">
        <v>29</v>
      </c>
      <c r="B33" s="468" t="s">
        <v>2218</v>
      </c>
      <c r="C33" s="179" t="s">
        <v>2237</v>
      </c>
      <c r="D33" s="368" t="s">
        <v>2279</v>
      </c>
      <c r="E33" s="368" t="s">
        <v>2280</v>
      </c>
      <c r="F33" s="132" t="s">
        <v>884</v>
      </c>
      <c r="G33" s="134" t="s">
        <v>2281</v>
      </c>
      <c r="H33" s="132" t="s">
        <v>2282</v>
      </c>
      <c r="I33" s="132" t="s">
        <v>2283</v>
      </c>
      <c r="J33" s="463">
        <f t="shared" si="0"/>
        <v>39</v>
      </c>
      <c r="K33" s="425">
        <v>0</v>
      </c>
      <c r="L33" s="426">
        <v>0</v>
      </c>
      <c r="M33" s="426">
        <v>25</v>
      </c>
      <c r="N33" s="467">
        <v>14</v>
      </c>
      <c r="O33" s="132" t="s">
        <v>231</v>
      </c>
      <c r="P33" s="132" t="s">
        <v>2284</v>
      </c>
      <c r="Q33" s="132" t="s">
        <v>2066</v>
      </c>
      <c r="R33" s="363" t="s">
        <v>2104</v>
      </c>
      <c r="S33" s="141" t="s">
        <v>2244</v>
      </c>
      <c r="T33" s="176" t="s">
        <v>2069</v>
      </c>
      <c r="U33" s="265">
        <f t="shared" si="1"/>
        <v>2</v>
      </c>
      <c r="V33" s="132">
        <v>2</v>
      </c>
      <c r="W33" s="132">
        <v>0</v>
      </c>
      <c r="X33" s="283" t="s">
        <v>2796</v>
      </c>
      <c r="Y33" s="145" t="s">
        <v>2071</v>
      </c>
    </row>
    <row r="34" spans="1:25" ht="45" customHeight="1">
      <c r="A34" s="265">
        <v>30</v>
      </c>
      <c r="B34" s="468" t="s">
        <v>2058</v>
      </c>
      <c r="C34" s="179" t="s">
        <v>2285</v>
      </c>
      <c r="D34" s="368" t="s">
        <v>2286</v>
      </c>
      <c r="E34" s="368" t="s">
        <v>2287</v>
      </c>
      <c r="F34" s="132" t="s">
        <v>2816</v>
      </c>
      <c r="G34" s="134" t="s">
        <v>2288</v>
      </c>
      <c r="H34" s="132" t="s">
        <v>2289</v>
      </c>
      <c r="I34" s="132" t="s">
        <v>2290</v>
      </c>
      <c r="J34" s="463">
        <f t="shared" si="0"/>
        <v>650</v>
      </c>
      <c r="K34" s="428">
        <v>130</v>
      </c>
      <c r="L34" s="429">
        <v>0</v>
      </c>
      <c r="M34" s="429">
        <v>500</v>
      </c>
      <c r="N34" s="470">
        <v>20</v>
      </c>
      <c r="O34" s="190" t="s">
        <v>2184</v>
      </c>
      <c r="P34" s="190" t="s">
        <v>2291</v>
      </c>
      <c r="Q34" s="132" t="s">
        <v>2066</v>
      </c>
      <c r="R34" s="363" t="s">
        <v>2132</v>
      </c>
      <c r="S34" s="141" t="s">
        <v>2292</v>
      </c>
      <c r="T34" s="176" t="s">
        <v>2069</v>
      </c>
      <c r="U34" s="265">
        <f t="shared" si="1"/>
        <v>487</v>
      </c>
      <c r="V34" s="132">
        <v>485</v>
      </c>
      <c r="W34" s="132">
        <v>2</v>
      </c>
      <c r="X34" s="132" t="s">
        <v>2293</v>
      </c>
      <c r="Y34" s="145" t="s">
        <v>2294</v>
      </c>
    </row>
    <row r="35" spans="1:25" ht="38.25" customHeight="1">
      <c r="A35" s="265">
        <v>31</v>
      </c>
      <c r="B35" s="468" t="s">
        <v>2058</v>
      </c>
      <c r="C35" s="179" t="s">
        <v>2285</v>
      </c>
      <c r="D35" s="368" t="s">
        <v>2295</v>
      </c>
      <c r="E35" s="368" t="s">
        <v>2296</v>
      </c>
      <c r="F35" s="132" t="s">
        <v>2817</v>
      </c>
      <c r="G35" s="134" t="s">
        <v>2297</v>
      </c>
      <c r="H35" s="132" t="s">
        <v>2298</v>
      </c>
      <c r="I35" s="132" t="s">
        <v>2299</v>
      </c>
      <c r="J35" s="463">
        <f t="shared" si="0"/>
        <v>120</v>
      </c>
      <c r="K35" s="428">
        <v>0</v>
      </c>
      <c r="L35" s="429">
        <v>0</v>
      </c>
      <c r="M35" s="429">
        <v>100</v>
      </c>
      <c r="N35" s="470">
        <v>20</v>
      </c>
      <c r="O35" s="190" t="s">
        <v>2140</v>
      </c>
      <c r="P35" s="190" t="s">
        <v>2300</v>
      </c>
      <c r="Q35" s="132" t="s">
        <v>2066</v>
      </c>
      <c r="R35" s="363" t="s">
        <v>2301</v>
      </c>
      <c r="S35" s="141" t="s">
        <v>2078</v>
      </c>
      <c r="T35" s="176" t="s">
        <v>2069</v>
      </c>
      <c r="U35" s="265">
        <f t="shared" si="1"/>
        <v>0</v>
      </c>
      <c r="V35" s="132">
        <v>0</v>
      </c>
      <c r="W35" s="132">
        <v>0</v>
      </c>
      <c r="X35" s="132" t="s">
        <v>2302</v>
      </c>
      <c r="Y35" s="145" t="s">
        <v>2071</v>
      </c>
    </row>
    <row r="36" spans="1:25" ht="38.25" customHeight="1">
      <c r="A36" s="265">
        <v>32</v>
      </c>
      <c r="B36" s="468" t="s">
        <v>2058</v>
      </c>
      <c r="C36" s="179" t="s">
        <v>2285</v>
      </c>
      <c r="D36" s="368" t="s">
        <v>2303</v>
      </c>
      <c r="E36" s="368" t="s">
        <v>2304</v>
      </c>
      <c r="F36" s="132" t="s">
        <v>884</v>
      </c>
      <c r="G36" s="134" t="s">
        <v>2305</v>
      </c>
      <c r="H36" s="132" t="s">
        <v>2306</v>
      </c>
      <c r="I36" s="132" t="s">
        <v>2307</v>
      </c>
      <c r="J36" s="463">
        <f t="shared" si="0"/>
        <v>60</v>
      </c>
      <c r="K36" s="425">
        <v>0</v>
      </c>
      <c r="L36" s="426">
        <v>0</v>
      </c>
      <c r="M36" s="426">
        <v>35</v>
      </c>
      <c r="N36" s="467">
        <v>25</v>
      </c>
      <c r="O36" s="132" t="s">
        <v>2184</v>
      </c>
      <c r="P36" s="132" t="s">
        <v>2308</v>
      </c>
      <c r="Q36" s="132" t="s">
        <v>2309</v>
      </c>
      <c r="R36" s="363" t="s">
        <v>2310</v>
      </c>
      <c r="S36" s="141" t="s">
        <v>2078</v>
      </c>
      <c r="T36" s="176" t="s">
        <v>2069</v>
      </c>
      <c r="U36" s="265">
        <f t="shared" si="1"/>
        <v>10</v>
      </c>
      <c r="V36" s="132">
        <v>10</v>
      </c>
      <c r="W36" s="132">
        <v>0</v>
      </c>
      <c r="X36" s="132" t="s">
        <v>2311</v>
      </c>
      <c r="Y36" s="145" t="s">
        <v>2071</v>
      </c>
    </row>
    <row r="37" spans="1:25" ht="54">
      <c r="A37" s="265">
        <v>33</v>
      </c>
      <c r="B37" s="404" t="s">
        <v>2218</v>
      </c>
      <c r="C37" s="285" t="s">
        <v>2312</v>
      </c>
      <c r="D37" s="369" t="s">
        <v>2313</v>
      </c>
      <c r="E37" s="369" t="s">
        <v>2314</v>
      </c>
      <c r="F37" s="145" t="s">
        <v>1009</v>
      </c>
      <c r="G37" s="335" t="s">
        <v>2315</v>
      </c>
      <c r="H37" s="283" t="s">
        <v>2316</v>
      </c>
      <c r="I37" s="283" t="s">
        <v>2317</v>
      </c>
      <c r="J37" s="463">
        <f t="shared" si="0"/>
        <v>290</v>
      </c>
      <c r="K37" s="471">
        <v>0</v>
      </c>
      <c r="L37" s="472">
        <v>0</v>
      </c>
      <c r="M37" s="472">
        <v>290</v>
      </c>
      <c r="N37" s="473">
        <v>0</v>
      </c>
      <c r="O37" s="145" t="s">
        <v>231</v>
      </c>
      <c r="P37" s="145" t="s">
        <v>2318</v>
      </c>
      <c r="Q37" s="145" t="s">
        <v>2066</v>
      </c>
      <c r="R37" s="404" t="s">
        <v>2087</v>
      </c>
      <c r="S37" s="253" t="s">
        <v>2078</v>
      </c>
      <c r="T37" s="285" t="s">
        <v>2069</v>
      </c>
      <c r="U37" s="265">
        <f t="shared" si="1"/>
        <v>233</v>
      </c>
      <c r="V37" s="145">
        <v>233</v>
      </c>
      <c r="W37" s="145">
        <v>0</v>
      </c>
      <c r="X37" s="145" t="s">
        <v>2135</v>
      </c>
      <c r="Y37" s="145" t="s">
        <v>806</v>
      </c>
    </row>
    <row r="38" spans="1:25" ht="40.5">
      <c r="A38" s="265">
        <v>34</v>
      </c>
      <c r="B38" s="404" t="s">
        <v>2218</v>
      </c>
      <c r="C38" s="285" t="s">
        <v>2312</v>
      </c>
      <c r="D38" s="369" t="s">
        <v>2319</v>
      </c>
      <c r="E38" s="369" t="s">
        <v>2320</v>
      </c>
      <c r="F38" s="145" t="s">
        <v>1010</v>
      </c>
      <c r="G38" s="335" t="s">
        <v>2321</v>
      </c>
      <c r="H38" s="283" t="s">
        <v>2322</v>
      </c>
      <c r="I38" s="283" t="s">
        <v>2147</v>
      </c>
      <c r="J38" s="463">
        <f t="shared" si="0"/>
        <v>290</v>
      </c>
      <c r="K38" s="471">
        <v>0</v>
      </c>
      <c r="L38" s="472">
        <v>0</v>
      </c>
      <c r="M38" s="472">
        <v>290</v>
      </c>
      <c r="N38" s="473">
        <v>0</v>
      </c>
      <c r="O38" s="145" t="s">
        <v>2140</v>
      </c>
      <c r="P38" s="145" t="s">
        <v>2323</v>
      </c>
      <c r="Q38" s="145" t="s">
        <v>2066</v>
      </c>
      <c r="R38" s="404" t="s">
        <v>2104</v>
      </c>
      <c r="S38" s="253" t="s">
        <v>2078</v>
      </c>
      <c r="T38" s="285" t="s">
        <v>2069</v>
      </c>
      <c r="U38" s="265">
        <f t="shared" si="1"/>
        <v>60</v>
      </c>
      <c r="V38" s="145">
        <v>60</v>
      </c>
      <c r="W38" s="145">
        <v>0</v>
      </c>
      <c r="X38" s="145" t="s">
        <v>2135</v>
      </c>
      <c r="Y38" s="145" t="s">
        <v>806</v>
      </c>
    </row>
    <row r="39" spans="1:25" ht="40.5">
      <c r="A39" s="265">
        <v>35</v>
      </c>
      <c r="B39" s="404" t="s">
        <v>2058</v>
      </c>
      <c r="C39" s="285" t="s">
        <v>2312</v>
      </c>
      <c r="D39" s="369" t="s">
        <v>2324</v>
      </c>
      <c r="E39" s="369" t="s">
        <v>2144</v>
      </c>
      <c r="F39" s="145" t="s">
        <v>884</v>
      </c>
      <c r="G39" s="335" t="s">
        <v>2326</v>
      </c>
      <c r="H39" s="283" t="s">
        <v>2327</v>
      </c>
      <c r="I39" s="283" t="s">
        <v>2147</v>
      </c>
      <c r="J39" s="463">
        <f t="shared" si="0"/>
        <v>50</v>
      </c>
      <c r="K39" s="471">
        <v>0</v>
      </c>
      <c r="L39" s="472">
        <v>0</v>
      </c>
      <c r="M39" s="472">
        <v>50</v>
      </c>
      <c r="N39" s="473">
        <v>0</v>
      </c>
      <c r="O39" s="145" t="s">
        <v>2140</v>
      </c>
      <c r="P39" s="145" t="s">
        <v>2328</v>
      </c>
      <c r="Q39" s="145" t="s">
        <v>2066</v>
      </c>
      <c r="R39" s="404" t="s">
        <v>2104</v>
      </c>
      <c r="S39" s="253" t="s">
        <v>2078</v>
      </c>
      <c r="T39" s="285" t="s">
        <v>2069</v>
      </c>
      <c r="U39" s="265">
        <f t="shared" si="1"/>
        <v>10</v>
      </c>
      <c r="V39" s="145">
        <v>10</v>
      </c>
      <c r="W39" s="145">
        <v>0</v>
      </c>
      <c r="X39" s="145" t="s">
        <v>2135</v>
      </c>
      <c r="Y39" s="145" t="s">
        <v>2071</v>
      </c>
    </row>
    <row r="40" spans="1:25" ht="72.75" customHeight="1">
      <c r="A40" s="265">
        <v>36</v>
      </c>
      <c r="B40" s="404" t="s">
        <v>2058</v>
      </c>
      <c r="C40" s="285" t="s">
        <v>2329</v>
      </c>
      <c r="D40" s="369" t="s">
        <v>2330</v>
      </c>
      <c r="E40" s="369" t="s">
        <v>2331</v>
      </c>
      <c r="F40" s="145" t="s">
        <v>1852</v>
      </c>
      <c r="G40" s="335" t="s">
        <v>2332</v>
      </c>
      <c r="H40" s="145" t="s">
        <v>2333</v>
      </c>
      <c r="I40" s="145" t="s">
        <v>2334</v>
      </c>
      <c r="J40" s="463">
        <f t="shared" si="0"/>
        <v>440</v>
      </c>
      <c r="K40" s="471">
        <v>0</v>
      </c>
      <c r="L40" s="472">
        <v>10</v>
      </c>
      <c r="M40" s="472">
        <v>430</v>
      </c>
      <c r="N40" s="473">
        <v>0</v>
      </c>
      <c r="O40" s="145" t="s">
        <v>300</v>
      </c>
      <c r="P40" s="145" t="s">
        <v>2335</v>
      </c>
      <c r="Q40" s="145" t="s">
        <v>365</v>
      </c>
      <c r="R40" s="404" t="s">
        <v>676</v>
      </c>
      <c r="S40" s="253" t="s">
        <v>2336</v>
      </c>
      <c r="T40" s="285" t="s">
        <v>440</v>
      </c>
      <c r="U40" s="265">
        <f t="shared" si="1"/>
        <v>900</v>
      </c>
      <c r="V40" s="145">
        <v>890</v>
      </c>
      <c r="W40" s="145">
        <v>10</v>
      </c>
      <c r="X40" s="145" t="s">
        <v>2337</v>
      </c>
      <c r="Y40" s="145" t="s">
        <v>408</v>
      </c>
    </row>
    <row r="41" spans="1:25" ht="47.25" customHeight="1">
      <c r="A41" s="265">
        <v>37</v>
      </c>
      <c r="B41" s="404" t="s">
        <v>2218</v>
      </c>
      <c r="C41" s="285" t="s">
        <v>2329</v>
      </c>
      <c r="D41" s="369" t="s">
        <v>2338</v>
      </c>
      <c r="E41" s="369" t="s">
        <v>2339</v>
      </c>
      <c r="F41" s="145" t="s">
        <v>1073</v>
      </c>
      <c r="G41" s="335" t="s">
        <v>2340</v>
      </c>
      <c r="H41" s="145" t="s">
        <v>2341</v>
      </c>
      <c r="I41" s="145" t="s">
        <v>2342</v>
      </c>
      <c r="J41" s="463">
        <f t="shared" si="0"/>
        <v>110</v>
      </c>
      <c r="K41" s="471">
        <v>0</v>
      </c>
      <c r="L41" s="472">
        <v>0</v>
      </c>
      <c r="M41" s="472">
        <v>110</v>
      </c>
      <c r="N41" s="473">
        <v>0</v>
      </c>
      <c r="O41" s="145" t="s">
        <v>300</v>
      </c>
      <c r="P41" s="145" t="s">
        <v>488</v>
      </c>
      <c r="Q41" s="145" t="s">
        <v>365</v>
      </c>
      <c r="R41" s="404" t="s">
        <v>416</v>
      </c>
      <c r="S41" s="253" t="s">
        <v>2336</v>
      </c>
      <c r="T41" s="285" t="s">
        <v>430</v>
      </c>
      <c r="U41" s="265">
        <f t="shared" si="1"/>
        <v>70</v>
      </c>
      <c r="V41" s="145">
        <v>70</v>
      </c>
      <c r="W41" s="145">
        <v>0</v>
      </c>
      <c r="X41" s="145" t="s">
        <v>2343</v>
      </c>
      <c r="Y41" s="145" t="s">
        <v>408</v>
      </c>
    </row>
    <row r="42" spans="1:25" ht="42" customHeight="1">
      <c r="A42" s="265">
        <v>38</v>
      </c>
      <c r="B42" s="404" t="s">
        <v>2218</v>
      </c>
      <c r="C42" s="285" t="s">
        <v>2329</v>
      </c>
      <c r="D42" s="369" t="s">
        <v>2344</v>
      </c>
      <c r="E42" s="369" t="s">
        <v>2345</v>
      </c>
      <c r="F42" s="145" t="s">
        <v>884</v>
      </c>
      <c r="G42" s="335" t="s">
        <v>2346</v>
      </c>
      <c r="H42" s="145" t="s">
        <v>2347</v>
      </c>
      <c r="I42" s="145" t="s">
        <v>2348</v>
      </c>
      <c r="J42" s="463">
        <f t="shared" si="0"/>
        <v>300</v>
      </c>
      <c r="K42" s="471">
        <v>10</v>
      </c>
      <c r="L42" s="472">
        <v>0</v>
      </c>
      <c r="M42" s="472">
        <v>290</v>
      </c>
      <c r="N42" s="473">
        <v>0</v>
      </c>
      <c r="O42" s="145" t="s">
        <v>223</v>
      </c>
      <c r="P42" s="145" t="s">
        <v>2349</v>
      </c>
      <c r="Q42" s="145" t="s">
        <v>365</v>
      </c>
      <c r="R42" s="404" t="s">
        <v>676</v>
      </c>
      <c r="S42" s="253" t="s">
        <v>2336</v>
      </c>
      <c r="T42" s="285" t="s">
        <v>430</v>
      </c>
      <c r="U42" s="265">
        <f t="shared" si="1"/>
        <v>5</v>
      </c>
      <c r="V42" s="145">
        <v>5</v>
      </c>
      <c r="W42" s="145">
        <v>0</v>
      </c>
      <c r="X42" s="145" t="s">
        <v>1667</v>
      </c>
      <c r="Y42" s="145" t="s">
        <v>408</v>
      </c>
    </row>
    <row r="43" spans="1:25" ht="62.25" customHeight="1">
      <c r="A43" s="265">
        <v>39</v>
      </c>
      <c r="B43" s="404" t="s">
        <v>2218</v>
      </c>
      <c r="C43" s="285" t="s">
        <v>2329</v>
      </c>
      <c r="D43" s="369" t="s">
        <v>2350</v>
      </c>
      <c r="E43" s="369" t="s">
        <v>2351</v>
      </c>
      <c r="F43" s="145" t="s">
        <v>884</v>
      </c>
      <c r="G43" s="335" t="s">
        <v>2352</v>
      </c>
      <c r="H43" s="145" t="s">
        <v>2353</v>
      </c>
      <c r="I43" s="145" t="s">
        <v>2354</v>
      </c>
      <c r="J43" s="463">
        <f t="shared" si="0"/>
        <v>120</v>
      </c>
      <c r="K43" s="471">
        <v>0</v>
      </c>
      <c r="L43" s="472">
        <v>0</v>
      </c>
      <c r="M43" s="472">
        <v>120</v>
      </c>
      <c r="N43" s="473">
        <v>0</v>
      </c>
      <c r="O43" s="145" t="s">
        <v>231</v>
      </c>
      <c r="P43" s="145" t="s">
        <v>2355</v>
      </c>
      <c r="Q43" s="145" t="s">
        <v>365</v>
      </c>
      <c r="R43" s="404" t="s">
        <v>676</v>
      </c>
      <c r="S43" s="253" t="s">
        <v>2336</v>
      </c>
      <c r="T43" s="285" t="s">
        <v>430</v>
      </c>
      <c r="U43" s="265">
        <f t="shared" si="1"/>
        <v>10</v>
      </c>
      <c r="V43" s="145">
        <v>10</v>
      </c>
      <c r="W43" s="145">
        <v>0</v>
      </c>
      <c r="X43" s="145" t="s">
        <v>2356</v>
      </c>
      <c r="Y43" s="145" t="s">
        <v>408</v>
      </c>
    </row>
    <row r="44" spans="1:25" ht="53.25" customHeight="1">
      <c r="A44" s="265">
        <v>40</v>
      </c>
      <c r="B44" s="404" t="s">
        <v>2218</v>
      </c>
      <c r="C44" s="285" t="s">
        <v>2329</v>
      </c>
      <c r="D44" s="369" t="s">
        <v>2357</v>
      </c>
      <c r="E44" s="369" t="s">
        <v>2358</v>
      </c>
      <c r="F44" s="145" t="s">
        <v>1073</v>
      </c>
      <c r="G44" s="335" t="s">
        <v>2359</v>
      </c>
      <c r="H44" s="145" t="s">
        <v>2360</v>
      </c>
      <c r="I44" s="145" t="s">
        <v>2361</v>
      </c>
      <c r="J44" s="463">
        <f t="shared" si="0"/>
        <v>32</v>
      </c>
      <c r="K44" s="471">
        <v>0</v>
      </c>
      <c r="L44" s="472">
        <v>0</v>
      </c>
      <c r="M44" s="472">
        <v>32</v>
      </c>
      <c r="N44" s="473">
        <v>0</v>
      </c>
      <c r="O44" s="145" t="s">
        <v>300</v>
      </c>
      <c r="P44" s="145" t="s">
        <v>495</v>
      </c>
      <c r="Q44" s="145" t="s">
        <v>365</v>
      </c>
      <c r="R44" s="404" t="s">
        <v>416</v>
      </c>
      <c r="S44" s="253" t="s">
        <v>2336</v>
      </c>
      <c r="T44" s="285" t="s">
        <v>430</v>
      </c>
      <c r="U44" s="265">
        <f t="shared" si="1"/>
        <v>50</v>
      </c>
      <c r="V44" s="145">
        <v>50</v>
      </c>
      <c r="W44" s="145">
        <v>0</v>
      </c>
      <c r="X44" s="145" t="s">
        <v>2362</v>
      </c>
      <c r="Y44" s="145" t="s">
        <v>408</v>
      </c>
    </row>
    <row r="45" spans="1:25" ht="65.25" customHeight="1">
      <c r="A45" s="265">
        <v>41</v>
      </c>
      <c r="B45" s="468" t="s">
        <v>2058</v>
      </c>
      <c r="C45" s="179" t="s">
        <v>2363</v>
      </c>
      <c r="D45" s="368" t="s">
        <v>2364</v>
      </c>
      <c r="E45" s="368" t="s">
        <v>2365</v>
      </c>
      <c r="F45" s="132" t="s">
        <v>883</v>
      </c>
      <c r="G45" s="193" t="s">
        <v>2366</v>
      </c>
      <c r="H45" s="132" t="s">
        <v>2367</v>
      </c>
      <c r="I45" s="132" t="s">
        <v>2368</v>
      </c>
      <c r="J45" s="463">
        <f t="shared" si="0"/>
        <v>360</v>
      </c>
      <c r="K45" s="425">
        <v>0</v>
      </c>
      <c r="L45" s="426">
        <v>10</v>
      </c>
      <c r="M45" s="426">
        <v>350</v>
      </c>
      <c r="N45" s="467">
        <v>0</v>
      </c>
      <c r="O45" s="132" t="s">
        <v>2140</v>
      </c>
      <c r="P45" s="132" t="s">
        <v>2369</v>
      </c>
      <c r="Q45" s="132" t="s">
        <v>2066</v>
      </c>
      <c r="R45" s="363" t="s">
        <v>2104</v>
      </c>
      <c r="S45" s="141" t="s">
        <v>2370</v>
      </c>
      <c r="T45" s="176" t="s">
        <v>2069</v>
      </c>
      <c r="U45" s="265">
        <f t="shared" si="1"/>
        <v>67</v>
      </c>
      <c r="V45" s="132">
        <v>67</v>
      </c>
      <c r="W45" s="132">
        <v>0</v>
      </c>
      <c r="X45" s="132" t="s">
        <v>2371</v>
      </c>
      <c r="Y45" s="145" t="s">
        <v>2071</v>
      </c>
    </row>
    <row r="46" spans="1:25" ht="47.25" customHeight="1">
      <c r="A46" s="265">
        <v>42</v>
      </c>
      <c r="B46" s="468" t="s">
        <v>2058</v>
      </c>
      <c r="C46" s="179" t="s">
        <v>2363</v>
      </c>
      <c r="D46" s="368" t="s">
        <v>2372</v>
      </c>
      <c r="E46" s="368" t="s">
        <v>2373</v>
      </c>
      <c r="F46" s="132" t="s">
        <v>1073</v>
      </c>
      <c r="G46" s="134" t="s">
        <v>2374</v>
      </c>
      <c r="H46" s="132" t="s">
        <v>2375</v>
      </c>
      <c r="I46" s="132" t="s">
        <v>2376</v>
      </c>
      <c r="J46" s="463">
        <f t="shared" si="0"/>
        <v>20</v>
      </c>
      <c r="K46" s="425">
        <v>0</v>
      </c>
      <c r="L46" s="426">
        <v>0</v>
      </c>
      <c r="M46" s="426">
        <v>10</v>
      </c>
      <c r="N46" s="467">
        <v>10</v>
      </c>
      <c r="O46" s="132" t="s">
        <v>2064</v>
      </c>
      <c r="P46" s="132" t="s">
        <v>2149</v>
      </c>
      <c r="Q46" s="132" t="s">
        <v>2066</v>
      </c>
      <c r="R46" s="363" t="s">
        <v>2112</v>
      </c>
      <c r="S46" s="141" t="s">
        <v>2078</v>
      </c>
      <c r="T46" s="176" t="s">
        <v>2069</v>
      </c>
      <c r="U46" s="265">
        <f t="shared" si="1"/>
        <v>3</v>
      </c>
      <c r="V46" s="132">
        <v>3</v>
      </c>
      <c r="W46" s="132">
        <v>0</v>
      </c>
      <c r="X46" s="132" t="s">
        <v>2377</v>
      </c>
      <c r="Y46" s="145" t="s">
        <v>2071</v>
      </c>
    </row>
    <row r="47" spans="1:25" ht="51.75" customHeight="1">
      <c r="A47" s="265">
        <v>43</v>
      </c>
      <c r="B47" s="468" t="s">
        <v>2058</v>
      </c>
      <c r="C47" s="176" t="s">
        <v>2363</v>
      </c>
      <c r="D47" s="369" t="s">
        <v>2378</v>
      </c>
      <c r="E47" s="368" t="s">
        <v>2379</v>
      </c>
      <c r="F47" s="132" t="s">
        <v>1073</v>
      </c>
      <c r="G47" s="134" t="s">
        <v>2380</v>
      </c>
      <c r="H47" s="132" t="s">
        <v>2381</v>
      </c>
      <c r="I47" s="132" t="s">
        <v>2382</v>
      </c>
      <c r="J47" s="463">
        <f t="shared" si="0"/>
        <v>12</v>
      </c>
      <c r="K47" s="425">
        <v>6</v>
      </c>
      <c r="L47" s="426">
        <v>0</v>
      </c>
      <c r="M47" s="426">
        <v>6</v>
      </c>
      <c r="N47" s="467">
        <v>0</v>
      </c>
      <c r="O47" s="132" t="s">
        <v>143</v>
      </c>
      <c r="P47" s="132" t="s">
        <v>2383</v>
      </c>
      <c r="Q47" s="132" t="s">
        <v>2066</v>
      </c>
      <c r="R47" s="363" t="s">
        <v>2104</v>
      </c>
      <c r="S47" s="141" t="s">
        <v>2384</v>
      </c>
      <c r="T47" s="176" t="s">
        <v>2069</v>
      </c>
      <c r="U47" s="265">
        <f t="shared" si="1"/>
        <v>2</v>
      </c>
      <c r="V47" s="132">
        <v>2</v>
      </c>
      <c r="W47" s="132">
        <v>0</v>
      </c>
      <c r="X47" s="132" t="s">
        <v>2385</v>
      </c>
      <c r="Y47" s="145" t="s">
        <v>2071</v>
      </c>
    </row>
    <row r="48" spans="1:25" ht="51.75" customHeight="1">
      <c r="A48" s="265">
        <v>44</v>
      </c>
      <c r="B48" s="468" t="s">
        <v>2218</v>
      </c>
      <c r="C48" s="179" t="s">
        <v>2386</v>
      </c>
      <c r="D48" s="368" t="s">
        <v>2387</v>
      </c>
      <c r="E48" s="368" t="s">
        <v>2388</v>
      </c>
      <c r="F48" s="132" t="s">
        <v>883</v>
      </c>
      <c r="G48" s="504" t="s">
        <v>2806</v>
      </c>
      <c r="H48" s="505" t="s">
        <v>2389</v>
      </c>
      <c r="I48" s="505" t="s">
        <v>2390</v>
      </c>
      <c r="J48" s="463">
        <f t="shared" si="0"/>
        <v>654</v>
      </c>
      <c r="K48" s="425">
        <v>84</v>
      </c>
      <c r="L48" s="426">
        <v>0</v>
      </c>
      <c r="M48" s="426">
        <v>570</v>
      </c>
      <c r="N48" s="467">
        <v>0</v>
      </c>
      <c r="O48" s="145" t="s">
        <v>143</v>
      </c>
      <c r="P48" s="145" t="s">
        <v>2391</v>
      </c>
      <c r="Q48" s="145" t="s">
        <v>365</v>
      </c>
      <c r="R48" s="404" t="s">
        <v>463</v>
      </c>
      <c r="S48" s="258" t="s">
        <v>2392</v>
      </c>
      <c r="T48" s="285" t="s">
        <v>368</v>
      </c>
      <c r="U48" s="265">
        <f t="shared" si="1"/>
        <v>316</v>
      </c>
      <c r="V48" s="506">
        <v>314</v>
      </c>
      <c r="W48" s="506">
        <v>2</v>
      </c>
      <c r="X48" s="132" t="s">
        <v>2393</v>
      </c>
      <c r="Y48" s="145" t="s">
        <v>627</v>
      </c>
    </row>
    <row r="49" spans="1:25" ht="51.75" customHeight="1">
      <c r="A49" s="265">
        <v>45</v>
      </c>
      <c r="B49" s="468" t="s">
        <v>2218</v>
      </c>
      <c r="C49" s="179" t="s">
        <v>2386</v>
      </c>
      <c r="D49" s="368" t="s">
        <v>2394</v>
      </c>
      <c r="E49" s="368" t="s">
        <v>482</v>
      </c>
      <c r="F49" s="132" t="s">
        <v>884</v>
      </c>
      <c r="G49" s="134" t="s">
        <v>2395</v>
      </c>
      <c r="H49" s="132" t="s">
        <v>2396</v>
      </c>
      <c r="I49" s="132" t="s">
        <v>1630</v>
      </c>
      <c r="J49" s="463">
        <f t="shared" si="0"/>
        <v>19</v>
      </c>
      <c r="K49" s="425">
        <v>0</v>
      </c>
      <c r="L49" s="426">
        <v>0</v>
      </c>
      <c r="M49" s="426">
        <v>15</v>
      </c>
      <c r="N49" s="467">
        <v>4</v>
      </c>
      <c r="O49" s="132" t="s">
        <v>300</v>
      </c>
      <c r="P49" s="132" t="s">
        <v>488</v>
      </c>
      <c r="Q49" s="132" t="s">
        <v>365</v>
      </c>
      <c r="R49" s="363" t="s">
        <v>463</v>
      </c>
      <c r="S49" s="141" t="s">
        <v>417</v>
      </c>
      <c r="T49" s="176" t="s">
        <v>430</v>
      </c>
      <c r="U49" s="265">
        <f t="shared" si="1"/>
        <v>40</v>
      </c>
      <c r="V49" s="132">
        <v>40</v>
      </c>
      <c r="W49" s="132">
        <v>0</v>
      </c>
      <c r="X49" s="132" t="s">
        <v>2397</v>
      </c>
      <c r="Y49" s="283" t="s">
        <v>408</v>
      </c>
    </row>
    <row r="50" spans="1:25" ht="51.75" customHeight="1">
      <c r="A50" s="265">
        <v>46</v>
      </c>
      <c r="B50" s="468" t="s">
        <v>2218</v>
      </c>
      <c r="C50" s="179" t="s">
        <v>2386</v>
      </c>
      <c r="D50" s="368" t="s">
        <v>2398</v>
      </c>
      <c r="E50" s="368" t="s">
        <v>2399</v>
      </c>
      <c r="F50" s="132" t="s">
        <v>2818</v>
      </c>
      <c r="G50" s="134" t="s">
        <v>2400</v>
      </c>
      <c r="H50" s="132" t="s">
        <v>2401</v>
      </c>
      <c r="I50" s="132" t="s">
        <v>2402</v>
      </c>
      <c r="J50" s="463">
        <f t="shared" si="0"/>
        <v>600</v>
      </c>
      <c r="K50" s="425">
        <v>0</v>
      </c>
      <c r="L50" s="426">
        <v>300</v>
      </c>
      <c r="M50" s="426">
        <v>300</v>
      </c>
      <c r="N50" s="467">
        <v>0</v>
      </c>
      <c r="O50" s="132" t="s">
        <v>143</v>
      </c>
      <c r="P50" s="132" t="s">
        <v>2403</v>
      </c>
      <c r="Q50" s="132" t="s">
        <v>365</v>
      </c>
      <c r="R50" s="363" t="s">
        <v>668</v>
      </c>
      <c r="S50" s="141" t="s">
        <v>417</v>
      </c>
      <c r="T50" s="176" t="s">
        <v>430</v>
      </c>
      <c r="U50" s="265">
        <f t="shared" si="1"/>
        <v>100</v>
      </c>
      <c r="V50" s="132">
        <v>100</v>
      </c>
      <c r="W50" s="132">
        <v>0</v>
      </c>
      <c r="X50" s="132" t="s">
        <v>2404</v>
      </c>
      <c r="Y50" s="145" t="s">
        <v>408</v>
      </c>
    </row>
    <row r="51" spans="1:25" ht="51.75" customHeight="1">
      <c r="A51" s="265">
        <v>47</v>
      </c>
      <c r="B51" s="468" t="s">
        <v>2218</v>
      </c>
      <c r="C51" s="179" t="s">
        <v>2386</v>
      </c>
      <c r="D51" s="368" t="s">
        <v>2405</v>
      </c>
      <c r="E51" s="368" t="s">
        <v>2406</v>
      </c>
      <c r="F51" s="132" t="s">
        <v>884</v>
      </c>
      <c r="G51" s="134" t="s">
        <v>2407</v>
      </c>
      <c r="H51" s="132" t="s">
        <v>2408</v>
      </c>
      <c r="I51" s="132" t="s">
        <v>2409</v>
      </c>
      <c r="J51" s="463">
        <f t="shared" si="0"/>
        <v>360</v>
      </c>
      <c r="K51" s="425">
        <v>0</v>
      </c>
      <c r="L51" s="426">
        <v>0</v>
      </c>
      <c r="M51" s="426">
        <v>360</v>
      </c>
      <c r="N51" s="467">
        <v>0</v>
      </c>
      <c r="O51" s="132" t="s">
        <v>231</v>
      </c>
      <c r="P51" s="132" t="s">
        <v>2410</v>
      </c>
      <c r="Q51" s="132" t="s">
        <v>365</v>
      </c>
      <c r="R51" s="363" t="s">
        <v>1166</v>
      </c>
      <c r="S51" s="141" t="s">
        <v>2411</v>
      </c>
      <c r="T51" s="176" t="s">
        <v>440</v>
      </c>
      <c r="U51" s="265">
        <f t="shared" si="1"/>
        <v>73</v>
      </c>
      <c r="V51" s="132">
        <v>70</v>
      </c>
      <c r="W51" s="132">
        <v>3</v>
      </c>
      <c r="X51" s="132" t="s">
        <v>2412</v>
      </c>
      <c r="Y51" s="145" t="s">
        <v>408</v>
      </c>
    </row>
    <row r="52" spans="1:25" ht="51.75" customHeight="1">
      <c r="A52" s="265">
        <v>48</v>
      </c>
      <c r="B52" s="404" t="s">
        <v>2218</v>
      </c>
      <c r="C52" s="285" t="s">
        <v>2386</v>
      </c>
      <c r="D52" s="369" t="s">
        <v>2413</v>
      </c>
      <c r="E52" s="369" t="s">
        <v>2414</v>
      </c>
      <c r="F52" s="145" t="s">
        <v>1073</v>
      </c>
      <c r="G52" s="481" t="s">
        <v>2415</v>
      </c>
      <c r="H52" s="283" t="s">
        <v>2416</v>
      </c>
      <c r="I52" s="283" t="s">
        <v>2417</v>
      </c>
      <c r="J52" s="463">
        <f t="shared" si="0"/>
        <v>55</v>
      </c>
      <c r="K52" s="471">
        <v>0</v>
      </c>
      <c r="L52" s="472">
        <v>0</v>
      </c>
      <c r="M52" s="472">
        <v>45</v>
      </c>
      <c r="N52" s="473">
        <v>10</v>
      </c>
      <c r="O52" s="145" t="s">
        <v>143</v>
      </c>
      <c r="P52" s="145" t="s">
        <v>2418</v>
      </c>
      <c r="Q52" s="145" t="s">
        <v>365</v>
      </c>
      <c r="R52" s="404" t="s">
        <v>463</v>
      </c>
      <c r="S52" s="253" t="s">
        <v>417</v>
      </c>
      <c r="T52" s="285" t="s">
        <v>430</v>
      </c>
      <c r="U52" s="265">
        <f t="shared" si="1"/>
        <v>12</v>
      </c>
      <c r="V52" s="145">
        <v>12</v>
      </c>
      <c r="W52" s="145">
        <v>0</v>
      </c>
      <c r="X52" s="283" t="s">
        <v>2419</v>
      </c>
      <c r="Y52" s="145" t="s">
        <v>408</v>
      </c>
    </row>
    <row r="53" spans="1:25" ht="38.25" customHeight="1">
      <c r="A53" s="265">
        <v>49</v>
      </c>
      <c r="B53" s="468" t="s">
        <v>2218</v>
      </c>
      <c r="C53" s="179" t="s">
        <v>2386</v>
      </c>
      <c r="D53" s="368" t="s">
        <v>2420</v>
      </c>
      <c r="E53" s="368" t="s">
        <v>2421</v>
      </c>
      <c r="F53" s="132" t="s">
        <v>884</v>
      </c>
      <c r="G53" s="134" t="s">
        <v>2422</v>
      </c>
      <c r="H53" s="132" t="s">
        <v>2423</v>
      </c>
      <c r="I53" s="132" t="s">
        <v>2424</v>
      </c>
      <c r="J53" s="463">
        <f t="shared" si="0"/>
        <v>225</v>
      </c>
      <c r="K53" s="425">
        <v>0</v>
      </c>
      <c r="L53" s="426">
        <v>0</v>
      </c>
      <c r="M53" s="426">
        <v>200</v>
      </c>
      <c r="N53" s="467">
        <v>25</v>
      </c>
      <c r="O53" s="132" t="s">
        <v>143</v>
      </c>
      <c r="P53" s="132" t="s">
        <v>2425</v>
      </c>
      <c r="Q53" s="132" t="s">
        <v>365</v>
      </c>
      <c r="R53" s="363" t="s">
        <v>463</v>
      </c>
      <c r="S53" s="141" t="s">
        <v>417</v>
      </c>
      <c r="T53" s="176" t="s">
        <v>440</v>
      </c>
      <c r="U53" s="265">
        <f t="shared" si="1"/>
        <v>70</v>
      </c>
      <c r="V53" s="132">
        <v>70</v>
      </c>
      <c r="W53" s="132">
        <v>0</v>
      </c>
      <c r="X53" s="132" t="s">
        <v>2426</v>
      </c>
      <c r="Y53" s="145" t="s">
        <v>408</v>
      </c>
    </row>
    <row r="54" spans="1:25" ht="63.75" customHeight="1">
      <c r="A54" s="265">
        <v>50</v>
      </c>
      <c r="B54" s="468" t="s">
        <v>2058</v>
      </c>
      <c r="C54" s="179" t="s">
        <v>2427</v>
      </c>
      <c r="D54" s="369" t="s">
        <v>2428</v>
      </c>
      <c r="E54" s="514" t="s">
        <v>2429</v>
      </c>
      <c r="F54" s="192" t="s">
        <v>1010</v>
      </c>
      <c r="G54" s="335" t="s">
        <v>2797</v>
      </c>
      <c r="H54" s="283" t="s">
        <v>2430</v>
      </c>
      <c r="I54" s="283" t="s">
        <v>2431</v>
      </c>
      <c r="J54" s="463">
        <f t="shared" si="0"/>
        <v>850</v>
      </c>
      <c r="K54" s="507">
        <v>0</v>
      </c>
      <c r="L54" s="508">
        <v>0</v>
      </c>
      <c r="M54" s="508">
        <v>850</v>
      </c>
      <c r="N54" s="509">
        <v>0</v>
      </c>
      <c r="O54" s="145" t="s">
        <v>2184</v>
      </c>
      <c r="P54" s="145" t="s">
        <v>2432</v>
      </c>
      <c r="Q54" s="145" t="s">
        <v>2066</v>
      </c>
      <c r="R54" s="282" t="s">
        <v>2433</v>
      </c>
      <c r="S54" s="145" t="s">
        <v>2078</v>
      </c>
      <c r="T54" s="482" t="s">
        <v>2434</v>
      </c>
      <c r="U54" s="265">
        <f t="shared" si="1"/>
        <v>108</v>
      </c>
      <c r="V54" s="145">
        <v>108</v>
      </c>
      <c r="W54" s="145">
        <v>0</v>
      </c>
      <c r="X54" s="283" t="s">
        <v>2435</v>
      </c>
      <c r="Y54" s="145" t="s">
        <v>2071</v>
      </c>
    </row>
    <row r="55" spans="1:25" ht="50.25" customHeight="1">
      <c r="A55" s="265">
        <v>51</v>
      </c>
      <c r="B55" s="468" t="s">
        <v>2058</v>
      </c>
      <c r="C55" s="179" t="s">
        <v>2427</v>
      </c>
      <c r="D55" s="369" t="s">
        <v>2436</v>
      </c>
      <c r="E55" s="368" t="s">
        <v>2429</v>
      </c>
      <c r="F55" s="132" t="s">
        <v>2819</v>
      </c>
      <c r="G55" s="335" t="s">
        <v>2798</v>
      </c>
      <c r="H55" s="283" t="s">
        <v>2437</v>
      </c>
      <c r="I55" s="283" t="s">
        <v>2438</v>
      </c>
      <c r="J55" s="463">
        <f t="shared" si="0"/>
        <v>220</v>
      </c>
      <c r="K55" s="510">
        <v>0</v>
      </c>
      <c r="L55" s="511">
        <v>0</v>
      </c>
      <c r="M55" s="511">
        <v>220</v>
      </c>
      <c r="N55" s="512">
        <v>0</v>
      </c>
      <c r="O55" s="145" t="s">
        <v>300</v>
      </c>
      <c r="P55" s="145" t="s">
        <v>2439</v>
      </c>
      <c r="Q55" s="145" t="s">
        <v>2066</v>
      </c>
      <c r="R55" s="282" t="s">
        <v>2440</v>
      </c>
      <c r="S55" s="145" t="s">
        <v>2078</v>
      </c>
      <c r="T55" s="288" t="s">
        <v>2069</v>
      </c>
      <c r="U55" s="265">
        <f t="shared" si="1"/>
        <v>141</v>
      </c>
      <c r="V55" s="145">
        <v>141</v>
      </c>
      <c r="W55" s="145">
        <v>0</v>
      </c>
      <c r="X55" s="132" t="s">
        <v>2441</v>
      </c>
      <c r="Y55" s="145" t="s">
        <v>2071</v>
      </c>
    </row>
    <row r="56" spans="1:25" ht="52.5" customHeight="1">
      <c r="A56" s="265">
        <v>52</v>
      </c>
      <c r="B56" s="468" t="s">
        <v>2058</v>
      </c>
      <c r="C56" s="179" t="s">
        <v>2427</v>
      </c>
      <c r="D56" s="369" t="s">
        <v>2442</v>
      </c>
      <c r="E56" s="369" t="s">
        <v>2261</v>
      </c>
      <c r="F56" s="283" t="s">
        <v>1073</v>
      </c>
      <c r="G56" s="335" t="s">
        <v>2799</v>
      </c>
      <c r="H56" s="283" t="s">
        <v>2443</v>
      </c>
      <c r="I56" s="283" t="s">
        <v>2168</v>
      </c>
      <c r="J56" s="463">
        <f t="shared" si="0"/>
        <v>25</v>
      </c>
      <c r="K56" s="510">
        <v>0</v>
      </c>
      <c r="L56" s="511">
        <v>0</v>
      </c>
      <c r="M56" s="511">
        <v>25</v>
      </c>
      <c r="N56" s="512">
        <v>0</v>
      </c>
      <c r="O56" s="145" t="s">
        <v>2095</v>
      </c>
      <c r="P56" s="132" t="s">
        <v>2444</v>
      </c>
      <c r="Q56" s="190" t="s">
        <v>2066</v>
      </c>
      <c r="R56" s="282" t="s">
        <v>2112</v>
      </c>
      <c r="S56" s="190" t="s">
        <v>2078</v>
      </c>
      <c r="T56" s="288" t="s">
        <v>430</v>
      </c>
      <c r="U56" s="265">
        <f t="shared" si="1"/>
        <v>2</v>
      </c>
      <c r="V56" s="145">
        <v>2</v>
      </c>
      <c r="W56" s="145">
        <v>0</v>
      </c>
      <c r="X56" s="283" t="s">
        <v>2445</v>
      </c>
      <c r="Y56" s="145" t="s">
        <v>2071</v>
      </c>
    </row>
    <row r="57" spans="1:25" ht="80.099999999999994" customHeight="1">
      <c r="A57" s="265">
        <v>53</v>
      </c>
      <c r="B57" s="468" t="s">
        <v>2058</v>
      </c>
      <c r="C57" s="179" t="s">
        <v>2427</v>
      </c>
      <c r="D57" s="369" t="s">
        <v>2446</v>
      </c>
      <c r="E57" s="369" t="s">
        <v>2447</v>
      </c>
      <c r="F57" s="283" t="s">
        <v>1073</v>
      </c>
      <c r="G57" s="335" t="s">
        <v>2800</v>
      </c>
      <c r="H57" s="283" t="s">
        <v>2448</v>
      </c>
      <c r="I57" s="283" t="s">
        <v>2449</v>
      </c>
      <c r="J57" s="463">
        <f t="shared" si="0"/>
        <v>90</v>
      </c>
      <c r="K57" s="471">
        <v>0</v>
      </c>
      <c r="L57" s="472">
        <v>0</v>
      </c>
      <c r="M57" s="472">
        <v>90</v>
      </c>
      <c r="N57" s="473">
        <v>0</v>
      </c>
      <c r="O57" s="145" t="s">
        <v>2140</v>
      </c>
      <c r="P57" s="145" t="s">
        <v>2450</v>
      </c>
      <c r="Q57" s="145" t="s">
        <v>365</v>
      </c>
      <c r="R57" s="282" t="s">
        <v>2433</v>
      </c>
      <c r="S57" s="145" t="s">
        <v>2078</v>
      </c>
      <c r="T57" s="288" t="s">
        <v>430</v>
      </c>
      <c r="U57" s="265">
        <f t="shared" si="1"/>
        <v>12</v>
      </c>
      <c r="V57" s="145">
        <v>12</v>
      </c>
      <c r="W57" s="145">
        <v>0</v>
      </c>
      <c r="X57" s="265" t="s">
        <v>2451</v>
      </c>
      <c r="Y57" s="145" t="s">
        <v>2071</v>
      </c>
    </row>
    <row r="58" spans="1:25" ht="80.099999999999994" customHeight="1">
      <c r="A58" s="265">
        <v>54</v>
      </c>
      <c r="B58" s="468" t="s">
        <v>2058</v>
      </c>
      <c r="C58" s="179" t="s">
        <v>2427</v>
      </c>
      <c r="D58" s="369" t="s">
        <v>2452</v>
      </c>
      <c r="E58" s="369" t="s">
        <v>2453</v>
      </c>
      <c r="F58" s="283" t="s">
        <v>1073</v>
      </c>
      <c r="G58" s="335" t="s">
        <v>2801</v>
      </c>
      <c r="H58" s="283" t="s">
        <v>2454</v>
      </c>
      <c r="I58" s="283" t="s">
        <v>2455</v>
      </c>
      <c r="J58" s="463">
        <f t="shared" si="0"/>
        <v>40</v>
      </c>
      <c r="K58" s="471">
        <v>0</v>
      </c>
      <c r="L58" s="472">
        <v>0</v>
      </c>
      <c r="M58" s="472">
        <v>40</v>
      </c>
      <c r="N58" s="473">
        <v>0</v>
      </c>
      <c r="O58" s="145" t="s">
        <v>2095</v>
      </c>
      <c r="P58" s="145" t="s">
        <v>2456</v>
      </c>
      <c r="Q58" s="145" t="s">
        <v>2066</v>
      </c>
      <c r="R58" s="282" t="s">
        <v>2433</v>
      </c>
      <c r="S58" s="145" t="s">
        <v>2078</v>
      </c>
      <c r="T58" s="288" t="s">
        <v>2069</v>
      </c>
      <c r="U58" s="265">
        <f t="shared" si="1"/>
        <v>6</v>
      </c>
      <c r="V58" s="145">
        <v>6</v>
      </c>
      <c r="W58" s="145">
        <v>0</v>
      </c>
      <c r="X58" s="265" t="s">
        <v>2457</v>
      </c>
      <c r="Y58" s="145" t="s">
        <v>2071</v>
      </c>
    </row>
    <row r="59" spans="1:25" ht="52.5" customHeight="1">
      <c r="A59" s="265">
        <v>55</v>
      </c>
      <c r="B59" s="468" t="s">
        <v>2058</v>
      </c>
      <c r="C59" s="179" t="s">
        <v>2427</v>
      </c>
      <c r="D59" s="369" t="s">
        <v>2458</v>
      </c>
      <c r="E59" s="369" t="s">
        <v>2459</v>
      </c>
      <c r="F59" s="283" t="s">
        <v>1073</v>
      </c>
      <c r="G59" s="335" t="s">
        <v>2802</v>
      </c>
      <c r="H59" s="283" t="s">
        <v>2460</v>
      </c>
      <c r="I59" s="283" t="s">
        <v>2461</v>
      </c>
      <c r="J59" s="463">
        <f t="shared" si="0"/>
        <v>40</v>
      </c>
      <c r="K59" s="471">
        <v>0</v>
      </c>
      <c r="L59" s="472">
        <v>0</v>
      </c>
      <c r="M59" s="472">
        <v>40</v>
      </c>
      <c r="N59" s="473">
        <v>0</v>
      </c>
      <c r="O59" s="145" t="s">
        <v>2095</v>
      </c>
      <c r="P59" s="145" t="s">
        <v>2462</v>
      </c>
      <c r="Q59" s="145" t="s">
        <v>2066</v>
      </c>
      <c r="R59" s="282" t="s">
        <v>2112</v>
      </c>
      <c r="S59" s="145" t="s">
        <v>2078</v>
      </c>
      <c r="T59" s="482" t="s">
        <v>2463</v>
      </c>
      <c r="U59" s="265">
        <f t="shared" si="1"/>
        <v>2</v>
      </c>
      <c r="V59" s="145">
        <v>2</v>
      </c>
      <c r="W59" s="145">
        <v>0</v>
      </c>
      <c r="X59" s="283" t="s">
        <v>2464</v>
      </c>
      <c r="Y59" s="145" t="s">
        <v>2071</v>
      </c>
    </row>
    <row r="60" spans="1:25" ht="44.25" customHeight="1">
      <c r="A60" s="265">
        <v>56</v>
      </c>
      <c r="B60" s="468" t="s">
        <v>2058</v>
      </c>
      <c r="C60" s="179" t="s">
        <v>2465</v>
      </c>
      <c r="D60" s="368" t="s">
        <v>2466</v>
      </c>
      <c r="E60" s="368" t="s">
        <v>2467</v>
      </c>
      <c r="F60" s="132" t="s">
        <v>884</v>
      </c>
      <c r="G60" s="134" t="s">
        <v>2468</v>
      </c>
      <c r="H60" s="132" t="s">
        <v>2469</v>
      </c>
      <c r="I60" s="283" t="s">
        <v>2470</v>
      </c>
      <c r="J60" s="463">
        <f t="shared" si="0"/>
        <v>70</v>
      </c>
      <c r="K60" s="425">
        <v>0</v>
      </c>
      <c r="L60" s="426">
        <v>0</v>
      </c>
      <c r="M60" s="426">
        <v>50</v>
      </c>
      <c r="N60" s="467">
        <v>20</v>
      </c>
      <c r="O60" s="132" t="s">
        <v>2184</v>
      </c>
      <c r="P60" s="132" t="s">
        <v>2471</v>
      </c>
      <c r="Q60" s="132" t="s">
        <v>2066</v>
      </c>
      <c r="R60" s="363" t="s">
        <v>2104</v>
      </c>
      <c r="S60" s="141" t="s">
        <v>2078</v>
      </c>
      <c r="T60" s="176" t="s">
        <v>2134</v>
      </c>
      <c r="U60" s="265">
        <f t="shared" si="1"/>
        <v>0</v>
      </c>
      <c r="V60" s="132">
        <v>0</v>
      </c>
      <c r="W60" s="132">
        <v>0</v>
      </c>
      <c r="X60" s="132" t="s">
        <v>2472</v>
      </c>
      <c r="Y60" s="145" t="s">
        <v>2071</v>
      </c>
    </row>
    <row r="61" spans="1:25" ht="44.25" customHeight="1">
      <c r="A61" s="265">
        <v>57</v>
      </c>
      <c r="B61" s="468" t="s">
        <v>2058</v>
      </c>
      <c r="C61" s="179" t="s">
        <v>2465</v>
      </c>
      <c r="D61" s="368" t="s">
        <v>2466</v>
      </c>
      <c r="E61" s="368" t="s">
        <v>2467</v>
      </c>
      <c r="F61" s="132" t="s">
        <v>884</v>
      </c>
      <c r="G61" s="134" t="s">
        <v>2468</v>
      </c>
      <c r="H61" s="132" t="s">
        <v>2469</v>
      </c>
      <c r="I61" s="283" t="s">
        <v>2470</v>
      </c>
      <c r="J61" s="463">
        <f t="shared" si="0"/>
        <v>70</v>
      </c>
      <c r="K61" s="425">
        <v>0</v>
      </c>
      <c r="L61" s="426">
        <v>0</v>
      </c>
      <c r="M61" s="426">
        <v>50</v>
      </c>
      <c r="N61" s="467">
        <v>20</v>
      </c>
      <c r="O61" s="132" t="s">
        <v>2184</v>
      </c>
      <c r="P61" s="132" t="s">
        <v>2471</v>
      </c>
      <c r="Q61" s="132" t="s">
        <v>2066</v>
      </c>
      <c r="R61" s="363" t="s">
        <v>2104</v>
      </c>
      <c r="S61" s="141" t="s">
        <v>2078</v>
      </c>
      <c r="T61" s="176" t="s">
        <v>2134</v>
      </c>
      <c r="U61" s="265">
        <f t="shared" si="1"/>
        <v>0</v>
      </c>
      <c r="V61" s="132">
        <v>0</v>
      </c>
      <c r="W61" s="132">
        <v>0</v>
      </c>
      <c r="X61" s="132" t="s">
        <v>2472</v>
      </c>
      <c r="Y61" s="145" t="s">
        <v>2071</v>
      </c>
    </row>
    <row r="62" spans="1:25" ht="133.5" customHeight="1">
      <c r="A62" s="265">
        <v>58</v>
      </c>
      <c r="B62" s="468" t="s">
        <v>2058</v>
      </c>
      <c r="C62" s="179" t="s">
        <v>2465</v>
      </c>
      <c r="D62" s="368" t="s">
        <v>2473</v>
      </c>
      <c r="E62" s="368" t="s">
        <v>2474</v>
      </c>
      <c r="F62" s="132" t="s">
        <v>1012</v>
      </c>
      <c r="G62" s="134" t="s">
        <v>2475</v>
      </c>
      <c r="H62" s="283" t="s">
        <v>2476</v>
      </c>
      <c r="I62" s="132" t="s">
        <v>2477</v>
      </c>
      <c r="J62" s="463">
        <f t="shared" si="0"/>
        <v>1630</v>
      </c>
      <c r="K62" s="425">
        <v>130</v>
      </c>
      <c r="L62" s="426">
        <v>0</v>
      </c>
      <c r="M62" s="426">
        <v>1500</v>
      </c>
      <c r="N62" s="467">
        <v>0</v>
      </c>
      <c r="O62" s="132" t="s">
        <v>2095</v>
      </c>
      <c r="P62" s="132" t="s">
        <v>2478</v>
      </c>
      <c r="Q62" s="132" t="s">
        <v>2066</v>
      </c>
      <c r="R62" s="363" t="s">
        <v>2104</v>
      </c>
      <c r="S62" s="141" t="s">
        <v>2078</v>
      </c>
      <c r="T62" s="176" t="s">
        <v>2479</v>
      </c>
      <c r="U62" s="265">
        <f t="shared" si="1"/>
        <v>334</v>
      </c>
      <c r="V62" s="145">
        <v>326</v>
      </c>
      <c r="W62" s="145">
        <v>8</v>
      </c>
      <c r="X62" s="132" t="s">
        <v>2480</v>
      </c>
      <c r="Y62" s="145" t="s">
        <v>2294</v>
      </c>
    </row>
    <row r="63" spans="1:25" ht="72.75" customHeight="1">
      <c r="A63" s="265">
        <v>59</v>
      </c>
      <c r="B63" s="468" t="s">
        <v>2058</v>
      </c>
      <c r="C63" s="179" t="s">
        <v>2465</v>
      </c>
      <c r="D63" s="368" t="s">
        <v>2481</v>
      </c>
      <c r="E63" s="368" t="s">
        <v>2482</v>
      </c>
      <c r="F63" s="132" t="s">
        <v>884</v>
      </c>
      <c r="G63" s="134" t="s">
        <v>2483</v>
      </c>
      <c r="H63" s="283" t="s">
        <v>2484</v>
      </c>
      <c r="I63" s="132" t="s">
        <v>2485</v>
      </c>
      <c r="J63" s="463">
        <f t="shared" si="0"/>
        <v>135</v>
      </c>
      <c r="K63" s="425">
        <v>0</v>
      </c>
      <c r="L63" s="426">
        <v>0</v>
      </c>
      <c r="M63" s="426">
        <v>105</v>
      </c>
      <c r="N63" s="467">
        <v>30</v>
      </c>
      <c r="O63" s="132" t="s">
        <v>2140</v>
      </c>
      <c r="P63" s="132" t="s">
        <v>2486</v>
      </c>
      <c r="Q63" s="132" t="s">
        <v>2066</v>
      </c>
      <c r="R63" s="363" t="s">
        <v>2310</v>
      </c>
      <c r="S63" s="141" t="s">
        <v>2078</v>
      </c>
      <c r="T63" s="176" t="s">
        <v>2134</v>
      </c>
      <c r="U63" s="265">
        <f t="shared" si="1"/>
        <v>0</v>
      </c>
      <c r="V63" s="132">
        <v>0</v>
      </c>
      <c r="W63" s="132">
        <v>0</v>
      </c>
      <c r="X63" s="132" t="s">
        <v>2487</v>
      </c>
      <c r="Y63" s="145" t="s">
        <v>2071</v>
      </c>
    </row>
    <row r="64" spans="1:25" ht="54.75" customHeight="1">
      <c r="A64" s="265">
        <v>60</v>
      </c>
      <c r="B64" s="468" t="s">
        <v>2058</v>
      </c>
      <c r="C64" s="179" t="s">
        <v>2465</v>
      </c>
      <c r="D64" s="368" t="s">
        <v>2488</v>
      </c>
      <c r="E64" s="368" t="s">
        <v>2489</v>
      </c>
      <c r="F64" s="132" t="s">
        <v>1073</v>
      </c>
      <c r="G64" s="134" t="s">
        <v>2490</v>
      </c>
      <c r="H64" s="132" t="s">
        <v>2491</v>
      </c>
      <c r="I64" s="132" t="s">
        <v>2492</v>
      </c>
      <c r="J64" s="463">
        <f t="shared" si="0"/>
        <v>36</v>
      </c>
      <c r="K64" s="425">
        <v>0</v>
      </c>
      <c r="L64" s="426">
        <v>0</v>
      </c>
      <c r="M64" s="426">
        <v>36</v>
      </c>
      <c r="N64" s="467">
        <v>0</v>
      </c>
      <c r="O64" s="132" t="s">
        <v>2184</v>
      </c>
      <c r="P64" s="132" t="s">
        <v>2493</v>
      </c>
      <c r="Q64" s="132" t="s">
        <v>2066</v>
      </c>
      <c r="R64" s="363" t="s">
        <v>2104</v>
      </c>
      <c r="S64" s="141" t="s">
        <v>2078</v>
      </c>
      <c r="T64" s="176" t="s">
        <v>2134</v>
      </c>
      <c r="U64" s="265">
        <f t="shared" si="1"/>
        <v>0</v>
      </c>
      <c r="V64" s="132">
        <v>0</v>
      </c>
      <c r="W64" s="132">
        <v>0</v>
      </c>
      <c r="X64" s="132" t="s">
        <v>2494</v>
      </c>
      <c r="Y64" s="145" t="s">
        <v>2071</v>
      </c>
    </row>
    <row r="65" spans="1:26" ht="59.25" customHeight="1">
      <c r="A65" s="265">
        <v>61</v>
      </c>
      <c r="B65" s="468" t="s">
        <v>2058</v>
      </c>
      <c r="C65" s="179" t="s">
        <v>2465</v>
      </c>
      <c r="D65" s="368" t="s">
        <v>2495</v>
      </c>
      <c r="E65" s="368" t="s">
        <v>2496</v>
      </c>
      <c r="F65" s="132" t="s">
        <v>1073</v>
      </c>
      <c r="G65" s="134" t="s">
        <v>2497</v>
      </c>
      <c r="H65" s="132" t="s">
        <v>2498</v>
      </c>
      <c r="I65" s="132" t="s">
        <v>2499</v>
      </c>
      <c r="J65" s="463">
        <f t="shared" si="0"/>
        <v>40</v>
      </c>
      <c r="K65" s="425">
        <v>0</v>
      </c>
      <c r="L65" s="426">
        <v>0</v>
      </c>
      <c r="M65" s="426">
        <v>20</v>
      </c>
      <c r="N65" s="467">
        <v>20</v>
      </c>
      <c r="O65" s="132" t="s">
        <v>2184</v>
      </c>
      <c r="P65" s="132" t="s">
        <v>2500</v>
      </c>
      <c r="Q65" s="132" t="s">
        <v>2066</v>
      </c>
      <c r="R65" s="363" t="s">
        <v>2310</v>
      </c>
      <c r="S65" s="141" t="s">
        <v>2078</v>
      </c>
      <c r="T65" s="176" t="s">
        <v>2134</v>
      </c>
      <c r="U65" s="265">
        <f t="shared" si="1"/>
        <v>0</v>
      </c>
      <c r="V65" s="132">
        <v>0</v>
      </c>
      <c r="W65" s="132">
        <v>0</v>
      </c>
      <c r="X65" s="132" t="s">
        <v>2501</v>
      </c>
      <c r="Y65" s="145" t="s">
        <v>2071</v>
      </c>
    </row>
    <row r="66" spans="1:26" ht="38.25" customHeight="1">
      <c r="A66" s="265">
        <v>62</v>
      </c>
      <c r="B66" s="468" t="s">
        <v>2058</v>
      </c>
      <c r="C66" s="179" t="s">
        <v>2502</v>
      </c>
      <c r="D66" s="368" t="s">
        <v>2503</v>
      </c>
      <c r="E66" s="368" t="s">
        <v>2504</v>
      </c>
      <c r="F66" s="132" t="s">
        <v>1073</v>
      </c>
      <c r="G66" s="134" t="s">
        <v>2505</v>
      </c>
      <c r="H66" s="132" t="s">
        <v>2506</v>
      </c>
      <c r="I66" s="132" t="s">
        <v>2507</v>
      </c>
      <c r="J66" s="463">
        <f t="shared" si="0"/>
        <v>50</v>
      </c>
      <c r="K66" s="425">
        <v>0</v>
      </c>
      <c r="L66" s="426">
        <v>0</v>
      </c>
      <c r="M66" s="426">
        <v>50</v>
      </c>
      <c r="N66" s="467">
        <v>0</v>
      </c>
      <c r="O66" s="132" t="s">
        <v>300</v>
      </c>
      <c r="P66" s="132" t="s">
        <v>2508</v>
      </c>
      <c r="Q66" s="132" t="s">
        <v>2309</v>
      </c>
      <c r="R66" s="363" t="s">
        <v>2104</v>
      </c>
      <c r="S66" s="141" t="s">
        <v>2509</v>
      </c>
      <c r="T66" s="176" t="s">
        <v>2510</v>
      </c>
      <c r="U66" s="265">
        <f t="shared" si="1"/>
        <v>0</v>
      </c>
      <c r="V66" s="132">
        <v>0</v>
      </c>
      <c r="W66" s="132">
        <v>0</v>
      </c>
      <c r="X66" s="132" t="s">
        <v>2149</v>
      </c>
      <c r="Y66" s="145" t="s">
        <v>2071</v>
      </c>
    </row>
    <row r="67" spans="1:26" ht="38.25" customHeight="1">
      <c r="A67" s="265">
        <v>63</v>
      </c>
      <c r="B67" s="468" t="s">
        <v>2058</v>
      </c>
      <c r="C67" s="179" t="s">
        <v>2502</v>
      </c>
      <c r="D67" s="368" t="s">
        <v>2511</v>
      </c>
      <c r="E67" s="368" t="s">
        <v>2512</v>
      </c>
      <c r="F67" s="132" t="s">
        <v>1073</v>
      </c>
      <c r="G67" s="134" t="s">
        <v>2513</v>
      </c>
      <c r="H67" s="132" t="s">
        <v>2514</v>
      </c>
      <c r="I67" s="132" t="s">
        <v>2507</v>
      </c>
      <c r="J67" s="463">
        <f t="shared" si="0"/>
        <v>45</v>
      </c>
      <c r="K67" s="425">
        <v>0</v>
      </c>
      <c r="L67" s="426">
        <v>0</v>
      </c>
      <c r="M67" s="426">
        <v>45</v>
      </c>
      <c r="N67" s="467">
        <v>0</v>
      </c>
      <c r="O67" s="132" t="s">
        <v>2184</v>
      </c>
      <c r="P67" s="132" t="s">
        <v>2515</v>
      </c>
      <c r="Q67" s="132" t="s">
        <v>2309</v>
      </c>
      <c r="R67" s="363" t="s">
        <v>2104</v>
      </c>
      <c r="S67" s="141" t="s">
        <v>2509</v>
      </c>
      <c r="T67" s="176" t="s">
        <v>2510</v>
      </c>
      <c r="U67" s="265">
        <f t="shared" si="1"/>
        <v>0</v>
      </c>
      <c r="V67" s="132">
        <v>0</v>
      </c>
      <c r="W67" s="132">
        <v>0</v>
      </c>
      <c r="X67" s="132" t="s">
        <v>2516</v>
      </c>
      <c r="Y67" s="145" t="s">
        <v>2071</v>
      </c>
    </row>
    <row r="68" spans="1:26" ht="38.25" customHeight="1">
      <c r="A68" s="265">
        <v>64</v>
      </c>
      <c r="B68" s="468" t="s">
        <v>2058</v>
      </c>
      <c r="C68" s="179" t="s">
        <v>2502</v>
      </c>
      <c r="D68" s="368" t="s">
        <v>2517</v>
      </c>
      <c r="E68" s="368" t="s">
        <v>2518</v>
      </c>
      <c r="F68" s="132" t="s">
        <v>1073</v>
      </c>
      <c r="G68" s="134" t="s">
        <v>2519</v>
      </c>
      <c r="H68" s="132" t="s">
        <v>2520</v>
      </c>
      <c r="I68" s="132" t="s">
        <v>2382</v>
      </c>
      <c r="J68" s="463">
        <f t="shared" si="0"/>
        <v>50</v>
      </c>
      <c r="K68" s="425">
        <v>0</v>
      </c>
      <c r="L68" s="426">
        <v>0</v>
      </c>
      <c r="M68" s="426">
        <v>50</v>
      </c>
      <c r="N68" s="467">
        <v>0</v>
      </c>
      <c r="O68" s="132" t="s">
        <v>2184</v>
      </c>
      <c r="P68" s="132" t="s">
        <v>2521</v>
      </c>
      <c r="Q68" s="132" t="s">
        <v>2309</v>
      </c>
      <c r="R68" s="468" t="s">
        <v>2104</v>
      </c>
      <c r="S68" s="141" t="s">
        <v>2522</v>
      </c>
      <c r="T68" s="179" t="s">
        <v>2510</v>
      </c>
      <c r="U68" s="265">
        <f t="shared" si="1"/>
        <v>34</v>
      </c>
      <c r="V68" s="190">
        <v>34</v>
      </c>
      <c r="W68" s="190">
        <v>0</v>
      </c>
      <c r="X68" s="132" t="s">
        <v>2523</v>
      </c>
      <c r="Y68" s="145" t="s">
        <v>2071</v>
      </c>
    </row>
    <row r="69" spans="1:26" ht="38.25" customHeight="1">
      <c r="A69" s="265">
        <v>65</v>
      </c>
      <c r="B69" s="468" t="s">
        <v>2058</v>
      </c>
      <c r="C69" s="179" t="s">
        <v>2502</v>
      </c>
      <c r="D69" s="368" t="s">
        <v>2524</v>
      </c>
      <c r="E69" s="368" t="s">
        <v>2525</v>
      </c>
      <c r="F69" s="132" t="s">
        <v>1073</v>
      </c>
      <c r="G69" s="134" t="s">
        <v>2526</v>
      </c>
      <c r="H69" s="132" t="s">
        <v>2527</v>
      </c>
      <c r="I69" s="132" t="s">
        <v>2507</v>
      </c>
      <c r="J69" s="463">
        <f t="shared" si="0"/>
        <v>50</v>
      </c>
      <c r="K69" s="425">
        <v>0</v>
      </c>
      <c r="L69" s="426">
        <v>0</v>
      </c>
      <c r="M69" s="426">
        <v>50</v>
      </c>
      <c r="N69" s="467">
        <v>0</v>
      </c>
      <c r="O69" s="132" t="s">
        <v>2140</v>
      </c>
      <c r="P69" s="132" t="s">
        <v>2528</v>
      </c>
      <c r="Q69" s="132" t="s">
        <v>2309</v>
      </c>
      <c r="R69" s="363" t="s">
        <v>2104</v>
      </c>
      <c r="S69" s="141" t="s">
        <v>2529</v>
      </c>
      <c r="T69" s="176" t="s">
        <v>2510</v>
      </c>
      <c r="U69" s="265">
        <f t="shared" si="1"/>
        <v>0</v>
      </c>
      <c r="V69" s="132">
        <v>0</v>
      </c>
      <c r="W69" s="132">
        <v>0</v>
      </c>
      <c r="X69" s="132" t="s">
        <v>2530</v>
      </c>
      <c r="Y69" s="145" t="s">
        <v>2071</v>
      </c>
    </row>
    <row r="70" spans="1:26" ht="38.25" customHeight="1">
      <c r="A70" s="265">
        <v>66</v>
      </c>
      <c r="B70" s="468" t="s">
        <v>2058</v>
      </c>
      <c r="C70" s="179" t="s">
        <v>2502</v>
      </c>
      <c r="D70" s="368" t="s">
        <v>2531</v>
      </c>
      <c r="E70" s="368" t="s">
        <v>2533</v>
      </c>
      <c r="F70" s="132" t="s">
        <v>884</v>
      </c>
      <c r="G70" s="134" t="s">
        <v>2534</v>
      </c>
      <c r="H70" s="132" t="s">
        <v>2535</v>
      </c>
      <c r="I70" s="132" t="s">
        <v>2536</v>
      </c>
      <c r="J70" s="463">
        <f t="shared" ref="J70:J106" si="2">SUM(K70:N70)</f>
        <v>50</v>
      </c>
      <c r="K70" s="425">
        <v>0</v>
      </c>
      <c r="L70" s="426">
        <v>0</v>
      </c>
      <c r="M70" s="426">
        <v>50</v>
      </c>
      <c r="N70" s="467">
        <v>0</v>
      </c>
      <c r="O70" s="132" t="s">
        <v>223</v>
      </c>
      <c r="P70" s="132" t="s">
        <v>2537</v>
      </c>
      <c r="Q70" s="132" t="s">
        <v>2309</v>
      </c>
      <c r="R70" s="363" t="s">
        <v>2104</v>
      </c>
      <c r="S70" s="141" t="s">
        <v>2538</v>
      </c>
      <c r="T70" s="176" t="s">
        <v>2510</v>
      </c>
      <c r="U70" s="265">
        <f t="shared" ref="U70:U105" si="3">SUM(V70:W70)</f>
        <v>25</v>
      </c>
      <c r="V70" s="132">
        <v>25</v>
      </c>
      <c r="W70" s="132">
        <v>0</v>
      </c>
      <c r="X70" s="132" t="s">
        <v>2530</v>
      </c>
      <c r="Y70" s="145" t="s">
        <v>2071</v>
      </c>
    </row>
    <row r="71" spans="1:26" ht="38.25" customHeight="1">
      <c r="A71" s="265">
        <v>67</v>
      </c>
      <c r="B71" s="468" t="s">
        <v>2058</v>
      </c>
      <c r="C71" s="179" t="s">
        <v>2502</v>
      </c>
      <c r="D71" s="368" t="s">
        <v>2539</v>
      </c>
      <c r="E71" s="368" t="s">
        <v>2261</v>
      </c>
      <c r="F71" s="132" t="s">
        <v>1073</v>
      </c>
      <c r="G71" s="134" t="s">
        <v>2540</v>
      </c>
      <c r="H71" s="132" t="s">
        <v>2541</v>
      </c>
      <c r="I71" s="132" t="s">
        <v>2507</v>
      </c>
      <c r="J71" s="463">
        <f t="shared" si="2"/>
        <v>81</v>
      </c>
      <c r="K71" s="425">
        <v>0</v>
      </c>
      <c r="L71" s="426">
        <v>0</v>
      </c>
      <c r="M71" s="426">
        <v>81</v>
      </c>
      <c r="N71" s="467">
        <v>0</v>
      </c>
      <c r="O71" s="132" t="s">
        <v>231</v>
      </c>
      <c r="P71" s="132" t="s">
        <v>2542</v>
      </c>
      <c r="Q71" s="132" t="s">
        <v>2309</v>
      </c>
      <c r="R71" s="363" t="s">
        <v>2104</v>
      </c>
      <c r="S71" s="141" t="s">
        <v>2509</v>
      </c>
      <c r="T71" s="176" t="s">
        <v>2510</v>
      </c>
      <c r="U71" s="265">
        <f t="shared" si="3"/>
        <v>0</v>
      </c>
      <c r="V71" s="132">
        <v>0</v>
      </c>
      <c r="W71" s="132">
        <v>0</v>
      </c>
      <c r="X71" s="132" t="s">
        <v>2135</v>
      </c>
      <c r="Y71" s="145" t="s">
        <v>2071</v>
      </c>
    </row>
    <row r="72" spans="1:26" ht="38.25" customHeight="1">
      <c r="A72" s="265">
        <v>68</v>
      </c>
      <c r="B72" s="468" t="s">
        <v>2058</v>
      </c>
      <c r="C72" s="179" t="s">
        <v>2502</v>
      </c>
      <c r="D72" s="368" t="s">
        <v>2543</v>
      </c>
      <c r="E72" s="368" t="s">
        <v>2544</v>
      </c>
      <c r="F72" s="132" t="s">
        <v>54</v>
      </c>
      <c r="G72" s="134" t="s">
        <v>2545</v>
      </c>
      <c r="H72" s="132" t="s">
        <v>2546</v>
      </c>
      <c r="I72" s="132" t="s">
        <v>2507</v>
      </c>
      <c r="J72" s="463">
        <f t="shared" si="2"/>
        <v>30</v>
      </c>
      <c r="K72" s="425">
        <v>0</v>
      </c>
      <c r="L72" s="426">
        <v>0</v>
      </c>
      <c r="M72" s="426">
        <v>30</v>
      </c>
      <c r="N72" s="467">
        <v>0</v>
      </c>
      <c r="O72" s="132" t="s">
        <v>300</v>
      </c>
      <c r="P72" s="132" t="s">
        <v>2547</v>
      </c>
      <c r="Q72" s="132" t="s">
        <v>2309</v>
      </c>
      <c r="R72" s="363" t="s">
        <v>2087</v>
      </c>
      <c r="S72" s="141" t="s">
        <v>2078</v>
      </c>
      <c r="T72" s="176" t="s">
        <v>2510</v>
      </c>
      <c r="U72" s="265">
        <f t="shared" si="3"/>
        <v>0</v>
      </c>
      <c r="V72" s="132">
        <v>0</v>
      </c>
      <c r="W72" s="132">
        <v>0</v>
      </c>
      <c r="X72" s="132" t="s">
        <v>2547</v>
      </c>
      <c r="Y72" s="145" t="s">
        <v>2071</v>
      </c>
    </row>
    <row r="73" spans="1:26" ht="38.25" customHeight="1">
      <c r="A73" s="265">
        <v>69</v>
      </c>
      <c r="B73" s="468" t="s">
        <v>2058</v>
      </c>
      <c r="C73" s="179" t="s">
        <v>2502</v>
      </c>
      <c r="D73" s="368" t="s">
        <v>2548</v>
      </c>
      <c r="E73" s="368" t="s">
        <v>2549</v>
      </c>
      <c r="F73" s="132" t="s">
        <v>1852</v>
      </c>
      <c r="G73" s="134" t="s">
        <v>2550</v>
      </c>
      <c r="H73" s="132" t="s">
        <v>2506</v>
      </c>
      <c r="I73" s="132" t="s">
        <v>2552</v>
      </c>
      <c r="J73" s="463">
        <f t="shared" si="2"/>
        <v>1120</v>
      </c>
      <c r="K73" s="425">
        <v>220</v>
      </c>
      <c r="L73" s="426">
        <v>0</v>
      </c>
      <c r="M73" s="426">
        <v>900</v>
      </c>
      <c r="N73" s="467">
        <v>0</v>
      </c>
      <c r="O73" s="132" t="s">
        <v>231</v>
      </c>
      <c r="P73" s="132" t="s">
        <v>2553</v>
      </c>
      <c r="Q73" s="132" t="s">
        <v>2066</v>
      </c>
      <c r="R73" s="363" t="s">
        <v>2104</v>
      </c>
      <c r="S73" s="141" t="s">
        <v>2509</v>
      </c>
      <c r="T73" s="176" t="s">
        <v>2510</v>
      </c>
      <c r="U73" s="265">
        <f t="shared" si="3"/>
        <v>337</v>
      </c>
      <c r="V73" s="190">
        <v>336</v>
      </c>
      <c r="W73" s="190">
        <v>1</v>
      </c>
      <c r="X73" s="132" t="s">
        <v>2554</v>
      </c>
      <c r="Y73" s="145" t="s">
        <v>2294</v>
      </c>
    </row>
    <row r="74" spans="1:26" ht="38.25" customHeight="1">
      <c r="A74" s="265">
        <v>70</v>
      </c>
      <c r="B74" s="468" t="s">
        <v>2058</v>
      </c>
      <c r="C74" s="179" t="s">
        <v>2502</v>
      </c>
      <c r="D74" s="368" t="s">
        <v>2555</v>
      </c>
      <c r="E74" s="368" t="s">
        <v>2556</v>
      </c>
      <c r="F74" s="132" t="s">
        <v>1073</v>
      </c>
      <c r="G74" s="134" t="s">
        <v>2557</v>
      </c>
      <c r="H74" s="132" t="s">
        <v>2558</v>
      </c>
      <c r="I74" s="132" t="s">
        <v>2382</v>
      </c>
      <c r="J74" s="463">
        <f t="shared" si="2"/>
        <v>50</v>
      </c>
      <c r="K74" s="425">
        <v>0</v>
      </c>
      <c r="L74" s="426">
        <v>0</v>
      </c>
      <c r="M74" s="426">
        <v>50</v>
      </c>
      <c r="N74" s="467">
        <v>0</v>
      </c>
      <c r="O74" s="132" t="s">
        <v>143</v>
      </c>
      <c r="P74" s="132" t="s">
        <v>2559</v>
      </c>
      <c r="Q74" s="132" t="s">
        <v>2309</v>
      </c>
      <c r="R74" s="191" t="s">
        <v>2104</v>
      </c>
      <c r="S74" s="141" t="s">
        <v>2529</v>
      </c>
      <c r="T74" s="176" t="s">
        <v>2510</v>
      </c>
      <c r="U74" s="265">
        <f t="shared" si="3"/>
        <v>12</v>
      </c>
      <c r="V74" s="190">
        <v>12</v>
      </c>
      <c r="W74" s="190">
        <v>0</v>
      </c>
      <c r="X74" s="132" t="s">
        <v>2560</v>
      </c>
      <c r="Y74" s="145" t="s">
        <v>2071</v>
      </c>
    </row>
    <row r="75" spans="1:26" ht="38.25" customHeight="1">
      <c r="A75" s="265">
        <v>71</v>
      </c>
      <c r="B75" s="468" t="s">
        <v>2058</v>
      </c>
      <c r="C75" s="179" t="s">
        <v>2502</v>
      </c>
      <c r="D75" s="368" t="s">
        <v>2561</v>
      </c>
      <c r="E75" s="368" t="s">
        <v>2562</v>
      </c>
      <c r="F75" s="132" t="s">
        <v>884</v>
      </c>
      <c r="G75" s="134" t="s">
        <v>2563</v>
      </c>
      <c r="H75" s="132" t="s">
        <v>2564</v>
      </c>
      <c r="I75" s="132" t="s">
        <v>2565</v>
      </c>
      <c r="J75" s="463">
        <f t="shared" si="2"/>
        <v>50</v>
      </c>
      <c r="K75" s="425">
        <v>0</v>
      </c>
      <c r="L75" s="426">
        <v>0</v>
      </c>
      <c r="M75" s="426">
        <v>50</v>
      </c>
      <c r="N75" s="467">
        <v>0</v>
      </c>
      <c r="O75" s="132" t="s">
        <v>300</v>
      </c>
      <c r="P75" s="132" t="s">
        <v>2566</v>
      </c>
      <c r="Q75" s="132" t="s">
        <v>2309</v>
      </c>
      <c r="R75" s="468" t="s">
        <v>2104</v>
      </c>
      <c r="S75" s="141" t="s">
        <v>2567</v>
      </c>
      <c r="T75" s="179" t="s">
        <v>2510</v>
      </c>
      <c r="U75" s="265">
        <f t="shared" si="3"/>
        <v>31</v>
      </c>
      <c r="V75" s="190">
        <v>31</v>
      </c>
      <c r="W75" s="190">
        <v>0</v>
      </c>
      <c r="X75" s="132" t="s">
        <v>2568</v>
      </c>
      <c r="Y75" s="145" t="s">
        <v>2071</v>
      </c>
    </row>
    <row r="76" spans="1:26" ht="38.25" customHeight="1">
      <c r="A76" s="265">
        <v>72</v>
      </c>
      <c r="B76" s="468" t="s">
        <v>2058</v>
      </c>
      <c r="C76" s="179" t="s">
        <v>2502</v>
      </c>
      <c r="D76" s="368" t="s">
        <v>2569</v>
      </c>
      <c r="E76" s="368" t="s">
        <v>2570</v>
      </c>
      <c r="F76" s="132" t="s">
        <v>2820</v>
      </c>
      <c r="G76" s="134" t="s">
        <v>2571</v>
      </c>
      <c r="H76" s="132" t="s">
        <v>2514</v>
      </c>
      <c r="I76" s="132" t="s">
        <v>2168</v>
      </c>
      <c r="J76" s="463">
        <f t="shared" si="2"/>
        <v>360</v>
      </c>
      <c r="K76" s="425">
        <v>0</v>
      </c>
      <c r="L76" s="426">
        <v>0</v>
      </c>
      <c r="M76" s="426">
        <v>360</v>
      </c>
      <c r="N76" s="467">
        <v>0</v>
      </c>
      <c r="O76" s="132" t="s">
        <v>300</v>
      </c>
      <c r="P76" s="132" t="s">
        <v>2193</v>
      </c>
      <c r="Q76" s="132" t="s">
        <v>2309</v>
      </c>
      <c r="R76" s="191" t="s">
        <v>2104</v>
      </c>
      <c r="S76" s="141" t="s">
        <v>2509</v>
      </c>
      <c r="T76" s="191" t="s">
        <v>2510</v>
      </c>
      <c r="U76" s="265">
        <f t="shared" si="3"/>
        <v>55</v>
      </c>
      <c r="V76" s="190">
        <v>55</v>
      </c>
      <c r="W76" s="407">
        <v>0</v>
      </c>
      <c r="X76" s="132" t="s">
        <v>2572</v>
      </c>
      <c r="Y76" s="145" t="s">
        <v>2071</v>
      </c>
    </row>
    <row r="77" spans="1:26" ht="38.25" customHeight="1">
      <c r="A77" s="265">
        <v>73</v>
      </c>
      <c r="B77" s="468" t="s">
        <v>2058</v>
      </c>
      <c r="C77" s="179" t="s">
        <v>2573</v>
      </c>
      <c r="D77" s="368" t="s">
        <v>2574</v>
      </c>
      <c r="E77" s="368" t="s">
        <v>2575</v>
      </c>
      <c r="F77" s="132" t="s">
        <v>1073</v>
      </c>
      <c r="G77" s="134" t="s">
        <v>2576</v>
      </c>
      <c r="H77" s="283" t="s">
        <v>2577</v>
      </c>
      <c r="I77" s="283" t="s">
        <v>2578</v>
      </c>
      <c r="J77" s="463">
        <f t="shared" si="2"/>
        <v>36</v>
      </c>
      <c r="K77" s="425">
        <v>0</v>
      </c>
      <c r="L77" s="426">
        <v>0</v>
      </c>
      <c r="M77" s="426">
        <v>36</v>
      </c>
      <c r="N77" s="467">
        <v>0</v>
      </c>
      <c r="O77" s="132" t="s">
        <v>2095</v>
      </c>
      <c r="P77" s="132" t="s">
        <v>2243</v>
      </c>
      <c r="Q77" s="132" t="s">
        <v>2066</v>
      </c>
      <c r="R77" s="363" t="s">
        <v>2112</v>
      </c>
      <c r="S77" s="141" t="s">
        <v>2078</v>
      </c>
      <c r="T77" s="176" t="s">
        <v>2069</v>
      </c>
      <c r="U77" s="265">
        <f t="shared" si="3"/>
        <v>17</v>
      </c>
      <c r="V77" s="132">
        <v>17</v>
      </c>
      <c r="W77" s="132">
        <v>0</v>
      </c>
      <c r="X77" s="132" t="s">
        <v>2579</v>
      </c>
      <c r="Y77" s="145" t="s">
        <v>2071</v>
      </c>
    </row>
    <row r="78" spans="1:26" ht="38.25" customHeight="1">
      <c r="A78" s="265">
        <v>74</v>
      </c>
      <c r="B78" s="468" t="s">
        <v>2058</v>
      </c>
      <c r="C78" s="179" t="s">
        <v>2573</v>
      </c>
      <c r="D78" s="368" t="s">
        <v>2580</v>
      </c>
      <c r="E78" s="368" t="s">
        <v>2581</v>
      </c>
      <c r="F78" s="132" t="s">
        <v>1073</v>
      </c>
      <c r="G78" s="134" t="s">
        <v>2582</v>
      </c>
      <c r="H78" s="283" t="s">
        <v>2583</v>
      </c>
      <c r="I78" s="283" t="s">
        <v>2584</v>
      </c>
      <c r="J78" s="463">
        <f t="shared" si="2"/>
        <v>24</v>
      </c>
      <c r="K78" s="425">
        <v>0</v>
      </c>
      <c r="L78" s="426">
        <v>0</v>
      </c>
      <c r="M78" s="426">
        <v>24</v>
      </c>
      <c r="N78" s="467">
        <v>0</v>
      </c>
      <c r="O78" s="132" t="s">
        <v>2095</v>
      </c>
      <c r="P78" s="132" t="s">
        <v>2265</v>
      </c>
      <c r="Q78" s="132" t="s">
        <v>2066</v>
      </c>
      <c r="R78" s="363" t="s">
        <v>2112</v>
      </c>
      <c r="S78" s="141" t="s">
        <v>2078</v>
      </c>
      <c r="T78" s="176" t="s">
        <v>2069</v>
      </c>
      <c r="U78" s="265">
        <f t="shared" si="3"/>
        <v>2</v>
      </c>
      <c r="V78" s="132">
        <v>2</v>
      </c>
      <c r="W78" s="132">
        <v>0</v>
      </c>
      <c r="X78" s="132" t="s">
        <v>2585</v>
      </c>
      <c r="Y78" s="145" t="s">
        <v>2071</v>
      </c>
    </row>
    <row r="79" spans="1:26" ht="38.25" customHeight="1">
      <c r="A79" s="265">
        <v>75</v>
      </c>
      <c r="B79" s="468" t="s">
        <v>2058</v>
      </c>
      <c r="C79" s="179" t="s">
        <v>2573</v>
      </c>
      <c r="D79" s="368" t="s">
        <v>2586</v>
      </c>
      <c r="E79" s="368" t="s">
        <v>2137</v>
      </c>
      <c r="F79" s="132" t="s">
        <v>1073</v>
      </c>
      <c r="G79" s="134" t="s">
        <v>2588</v>
      </c>
      <c r="H79" s="283" t="s">
        <v>2589</v>
      </c>
      <c r="I79" s="283" t="s">
        <v>2584</v>
      </c>
      <c r="J79" s="463">
        <f t="shared" si="2"/>
        <v>16</v>
      </c>
      <c r="K79" s="425">
        <v>0</v>
      </c>
      <c r="L79" s="426">
        <v>0</v>
      </c>
      <c r="M79" s="426">
        <v>16</v>
      </c>
      <c r="N79" s="467">
        <v>0</v>
      </c>
      <c r="O79" s="132" t="s">
        <v>2140</v>
      </c>
      <c r="P79" s="132" t="s">
        <v>2590</v>
      </c>
      <c r="Q79" s="132" t="s">
        <v>2066</v>
      </c>
      <c r="R79" s="363" t="s">
        <v>2112</v>
      </c>
      <c r="S79" s="141" t="s">
        <v>2078</v>
      </c>
      <c r="T79" s="176" t="s">
        <v>2069</v>
      </c>
      <c r="U79" s="265">
        <f t="shared" si="3"/>
        <v>0</v>
      </c>
      <c r="V79" s="132">
        <v>0</v>
      </c>
      <c r="W79" s="132">
        <v>0</v>
      </c>
      <c r="X79" s="132" t="s">
        <v>2591</v>
      </c>
      <c r="Y79" s="145" t="s">
        <v>2071</v>
      </c>
      <c r="Z79" s="1" t="s">
        <v>2592</v>
      </c>
    </row>
    <row r="80" spans="1:26" ht="66" customHeight="1">
      <c r="A80" s="265">
        <v>76</v>
      </c>
      <c r="B80" s="468" t="s">
        <v>2058</v>
      </c>
      <c r="C80" s="179" t="s">
        <v>2593</v>
      </c>
      <c r="D80" s="368" t="s">
        <v>2594</v>
      </c>
      <c r="E80" s="368" t="s">
        <v>2595</v>
      </c>
      <c r="F80" s="132" t="s">
        <v>1010</v>
      </c>
      <c r="G80" s="134" t="s">
        <v>2596</v>
      </c>
      <c r="H80" s="132" t="s">
        <v>2597</v>
      </c>
      <c r="I80" s="132" t="s">
        <v>2598</v>
      </c>
      <c r="J80" s="463">
        <f t="shared" si="2"/>
        <v>1000</v>
      </c>
      <c r="K80" s="425">
        <v>84</v>
      </c>
      <c r="L80" s="426">
        <v>0</v>
      </c>
      <c r="M80" s="426">
        <v>916</v>
      </c>
      <c r="N80" s="467">
        <v>0</v>
      </c>
      <c r="O80" s="145" t="s">
        <v>231</v>
      </c>
      <c r="P80" s="145" t="s">
        <v>2599</v>
      </c>
      <c r="Q80" s="145" t="s">
        <v>2066</v>
      </c>
      <c r="R80" s="363" t="s">
        <v>2104</v>
      </c>
      <c r="S80" s="141" t="s">
        <v>2078</v>
      </c>
      <c r="T80" s="176" t="s">
        <v>2134</v>
      </c>
      <c r="U80" s="265">
        <f t="shared" si="3"/>
        <v>310</v>
      </c>
      <c r="V80" s="132">
        <v>300</v>
      </c>
      <c r="W80" s="132">
        <v>10</v>
      </c>
      <c r="X80" s="132" t="s">
        <v>2600</v>
      </c>
      <c r="Y80" s="283" t="s">
        <v>2601</v>
      </c>
    </row>
    <row r="81" spans="1:25" ht="42.75" customHeight="1">
      <c r="A81" s="265">
        <v>77</v>
      </c>
      <c r="B81" s="468" t="s">
        <v>2058</v>
      </c>
      <c r="C81" s="179" t="s">
        <v>2593</v>
      </c>
      <c r="D81" s="368" t="s">
        <v>2602</v>
      </c>
      <c r="E81" s="368" t="s">
        <v>2603</v>
      </c>
      <c r="F81" s="132" t="s">
        <v>2821</v>
      </c>
      <c r="G81" s="134" t="s">
        <v>2604</v>
      </c>
      <c r="H81" s="132" t="s">
        <v>2597</v>
      </c>
      <c r="I81" s="132" t="s">
        <v>2376</v>
      </c>
      <c r="J81" s="463">
        <f t="shared" si="2"/>
        <v>700</v>
      </c>
      <c r="K81" s="425">
        <v>0</v>
      </c>
      <c r="L81" s="426">
        <v>0</v>
      </c>
      <c r="M81" s="426">
        <v>700</v>
      </c>
      <c r="N81" s="467">
        <v>0</v>
      </c>
      <c r="O81" s="145" t="s">
        <v>300</v>
      </c>
      <c r="P81" s="145" t="s">
        <v>2605</v>
      </c>
      <c r="Q81" s="145" t="s">
        <v>2066</v>
      </c>
      <c r="R81" s="404" t="s">
        <v>2087</v>
      </c>
      <c r="S81" s="253" t="s">
        <v>2078</v>
      </c>
      <c r="T81" s="285" t="s">
        <v>2069</v>
      </c>
      <c r="U81" s="265">
        <f t="shared" si="3"/>
        <v>550</v>
      </c>
      <c r="V81" s="145">
        <v>545</v>
      </c>
      <c r="W81" s="145">
        <v>5</v>
      </c>
      <c r="X81" s="283" t="s">
        <v>2606</v>
      </c>
      <c r="Y81" s="145" t="s">
        <v>2071</v>
      </c>
    </row>
    <row r="82" spans="1:25" ht="38.25" customHeight="1">
      <c r="A82" s="265">
        <v>78</v>
      </c>
      <c r="B82" s="468" t="s">
        <v>2058</v>
      </c>
      <c r="C82" s="179" t="s">
        <v>2593</v>
      </c>
      <c r="D82" s="368" t="s">
        <v>2607</v>
      </c>
      <c r="E82" s="368" t="s">
        <v>2158</v>
      </c>
      <c r="F82" s="132" t="s">
        <v>1073</v>
      </c>
      <c r="G82" s="134" t="s">
        <v>2608</v>
      </c>
      <c r="H82" s="132" t="s">
        <v>2609</v>
      </c>
      <c r="I82" s="283" t="s">
        <v>2120</v>
      </c>
      <c r="J82" s="463">
        <f t="shared" si="2"/>
        <v>80</v>
      </c>
      <c r="K82" s="471">
        <v>0</v>
      </c>
      <c r="L82" s="472">
        <v>0</v>
      </c>
      <c r="M82" s="472">
        <v>80</v>
      </c>
      <c r="N82" s="473">
        <v>0</v>
      </c>
      <c r="O82" s="145" t="s">
        <v>223</v>
      </c>
      <c r="P82" s="145" t="s">
        <v>2610</v>
      </c>
      <c r="Q82" s="145" t="s">
        <v>2066</v>
      </c>
      <c r="R82" s="404" t="s">
        <v>2612</v>
      </c>
      <c r="S82" s="253" t="s">
        <v>2078</v>
      </c>
      <c r="T82" s="285" t="s">
        <v>2134</v>
      </c>
      <c r="U82" s="265">
        <f t="shared" si="3"/>
        <v>5</v>
      </c>
      <c r="V82" s="145">
        <v>5</v>
      </c>
      <c r="W82" s="145">
        <v>0</v>
      </c>
      <c r="X82" s="283" t="s">
        <v>2613</v>
      </c>
      <c r="Y82" s="145" t="s">
        <v>2071</v>
      </c>
    </row>
    <row r="83" spans="1:25" ht="66" customHeight="1">
      <c r="A83" s="265">
        <v>79</v>
      </c>
      <c r="B83" s="468" t="s">
        <v>2218</v>
      </c>
      <c r="C83" s="179" t="s">
        <v>2593</v>
      </c>
      <c r="D83" s="368" t="s">
        <v>2614</v>
      </c>
      <c r="E83" s="368" t="s">
        <v>2144</v>
      </c>
      <c r="F83" s="132" t="s">
        <v>884</v>
      </c>
      <c r="G83" s="134" t="s">
        <v>2615</v>
      </c>
      <c r="H83" s="132" t="s">
        <v>2616</v>
      </c>
      <c r="I83" s="132" t="s">
        <v>2617</v>
      </c>
      <c r="J83" s="463">
        <f t="shared" si="2"/>
        <v>70</v>
      </c>
      <c r="K83" s="425">
        <v>0</v>
      </c>
      <c r="L83" s="426">
        <v>0</v>
      </c>
      <c r="M83" s="426">
        <v>70</v>
      </c>
      <c r="N83" s="467">
        <v>0</v>
      </c>
      <c r="O83" s="132" t="s">
        <v>143</v>
      </c>
      <c r="P83" s="132" t="s">
        <v>2618</v>
      </c>
      <c r="Q83" s="132" t="s">
        <v>2066</v>
      </c>
      <c r="R83" s="363" t="s">
        <v>2104</v>
      </c>
      <c r="S83" s="141" t="s">
        <v>2078</v>
      </c>
      <c r="T83" s="176" t="s">
        <v>2134</v>
      </c>
      <c r="U83" s="265">
        <f t="shared" si="3"/>
        <v>90</v>
      </c>
      <c r="V83" s="132">
        <v>90</v>
      </c>
      <c r="W83" s="132">
        <v>0</v>
      </c>
      <c r="X83" s="132" t="s">
        <v>2619</v>
      </c>
      <c r="Y83" s="145" t="s">
        <v>2071</v>
      </c>
    </row>
    <row r="84" spans="1:25" ht="108" customHeight="1">
      <c r="A84" s="265">
        <v>80</v>
      </c>
      <c r="B84" s="468" t="s">
        <v>2058</v>
      </c>
      <c r="C84" s="179" t="s">
        <v>2620</v>
      </c>
      <c r="D84" s="368" t="s">
        <v>2621</v>
      </c>
      <c r="E84" s="368" t="s">
        <v>2622</v>
      </c>
      <c r="F84" s="132" t="s">
        <v>1010</v>
      </c>
      <c r="G84" s="134" t="s">
        <v>2623</v>
      </c>
      <c r="H84" s="132" t="s">
        <v>2624</v>
      </c>
      <c r="I84" s="132" t="s">
        <v>2625</v>
      </c>
      <c r="J84" s="463">
        <f t="shared" si="2"/>
        <v>310</v>
      </c>
      <c r="K84" s="425">
        <v>0</v>
      </c>
      <c r="L84" s="426">
        <v>10</v>
      </c>
      <c r="M84" s="426">
        <v>300</v>
      </c>
      <c r="N84" s="467">
        <v>0</v>
      </c>
      <c r="O84" s="132" t="s">
        <v>2095</v>
      </c>
      <c r="P84" s="132" t="s">
        <v>2626</v>
      </c>
      <c r="Q84" s="132" t="s">
        <v>2066</v>
      </c>
      <c r="R84" s="363" t="s">
        <v>2087</v>
      </c>
      <c r="S84" s="141" t="s">
        <v>2627</v>
      </c>
      <c r="T84" s="176" t="s">
        <v>2069</v>
      </c>
      <c r="U84" s="265">
        <f t="shared" si="3"/>
        <v>190</v>
      </c>
      <c r="V84" s="474">
        <v>190</v>
      </c>
      <c r="W84" s="132">
        <v>0</v>
      </c>
      <c r="X84" s="132" t="s">
        <v>2628</v>
      </c>
      <c r="Y84" s="132" t="s">
        <v>2071</v>
      </c>
    </row>
    <row r="85" spans="1:25" ht="121.5">
      <c r="A85" s="265">
        <v>81</v>
      </c>
      <c r="B85" s="468" t="s">
        <v>2058</v>
      </c>
      <c r="C85" s="179" t="s">
        <v>2620</v>
      </c>
      <c r="D85" s="368" t="s">
        <v>2629</v>
      </c>
      <c r="E85" s="368" t="s">
        <v>2247</v>
      </c>
      <c r="F85" s="132" t="s">
        <v>884</v>
      </c>
      <c r="G85" s="134" t="s">
        <v>2630</v>
      </c>
      <c r="H85" s="132" t="s">
        <v>2624</v>
      </c>
      <c r="I85" s="132" t="s">
        <v>2631</v>
      </c>
      <c r="J85" s="463">
        <f t="shared" si="2"/>
        <v>300</v>
      </c>
      <c r="K85" s="425">
        <v>40</v>
      </c>
      <c r="L85" s="426">
        <v>0</v>
      </c>
      <c r="M85" s="426">
        <v>260</v>
      </c>
      <c r="N85" s="467">
        <v>0</v>
      </c>
      <c r="O85" s="132" t="s">
        <v>2095</v>
      </c>
      <c r="P85" s="132" t="s">
        <v>2632</v>
      </c>
      <c r="Q85" s="132" t="s">
        <v>2066</v>
      </c>
      <c r="R85" s="363" t="s">
        <v>2087</v>
      </c>
      <c r="S85" s="141" t="s">
        <v>2627</v>
      </c>
      <c r="T85" s="176" t="s">
        <v>2069</v>
      </c>
      <c r="U85" s="265">
        <f t="shared" si="3"/>
        <v>60</v>
      </c>
      <c r="V85" s="474">
        <v>60</v>
      </c>
      <c r="W85" s="132">
        <v>0</v>
      </c>
      <c r="X85" s="132" t="s">
        <v>2633</v>
      </c>
      <c r="Y85" s="132" t="s">
        <v>2071</v>
      </c>
    </row>
    <row r="86" spans="1:25" ht="84" customHeight="1">
      <c r="A86" s="265">
        <v>82</v>
      </c>
      <c r="B86" s="468" t="s">
        <v>2218</v>
      </c>
      <c r="C86" s="179" t="s">
        <v>2634</v>
      </c>
      <c r="D86" s="368" t="s">
        <v>2635</v>
      </c>
      <c r="E86" s="368" t="s">
        <v>2636</v>
      </c>
      <c r="F86" s="132" t="s">
        <v>1009</v>
      </c>
      <c r="G86" s="134" t="s">
        <v>2637</v>
      </c>
      <c r="H86" s="132" t="s">
        <v>2638</v>
      </c>
      <c r="I86" s="132" t="s">
        <v>2639</v>
      </c>
      <c r="J86" s="463">
        <f t="shared" si="2"/>
        <v>900</v>
      </c>
      <c r="K86" s="425">
        <v>0</v>
      </c>
      <c r="L86" s="426">
        <v>15</v>
      </c>
      <c r="M86" s="426">
        <v>885</v>
      </c>
      <c r="N86" s="467">
        <v>0</v>
      </c>
      <c r="O86" s="132" t="s">
        <v>300</v>
      </c>
      <c r="P86" s="132" t="s">
        <v>2640</v>
      </c>
      <c r="Q86" s="132" t="s">
        <v>2066</v>
      </c>
      <c r="R86" s="363" t="s">
        <v>2104</v>
      </c>
      <c r="S86" s="141" t="s">
        <v>2078</v>
      </c>
      <c r="T86" s="176" t="s">
        <v>2069</v>
      </c>
      <c r="U86" s="265">
        <f t="shared" si="3"/>
        <v>295</v>
      </c>
      <c r="V86" s="132">
        <v>292</v>
      </c>
      <c r="W86" s="132">
        <v>3</v>
      </c>
      <c r="X86" s="132" t="s">
        <v>2135</v>
      </c>
      <c r="Y86" s="145" t="s">
        <v>2071</v>
      </c>
    </row>
    <row r="87" spans="1:25" ht="78" customHeight="1">
      <c r="A87" s="265">
        <v>83</v>
      </c>
      <c r="B87" s="468" t="s">
        <v>2058</v>
      </c>
      <c r="C87" s="179" t="s">
        <v>2634</v>
      </c>
      <c r="D87" s="368" t="s">
        <v>2641</v>
      </c>
      <c r="E87" s="368" t="s">
        <v>2642</v>
      </c>
      <c r="F87" s="132" t="s">
        <v>2822</v>
      </c>
      <c r="G87" s="134" t="s">
        <v>2643</v>
      </c>
      <c r="H87" s="132" t="s">
        <v>2638</v>
      </c>
      <c r="I87" s="132" t="s">
        <v>2644</v>
      </c>
      <c r="J87" s="463">
        <f t="shared" si="2"/>
        <v>740</v>
      </c>
      <c r="K87" s="425">
        <v>0</v>
      </c>
      <c r="L87" s="426">
        <v>0</v>
      </c>
      <c r="M87" s="426">
        <v>740</v>
      </c>
      <c r="N87" s="467">
        <v>0</v>
      </c>
      <c r="O87" s="132" t="s">
        <v>300</v>
      </c>
      <c r="P87" s="132" t="s">
        <v>2605</v>
      </c>
      <c r="Q87" s="132" t="s">
        <v>2066</v>
      </c>
      <c r="R87" s="363" t="s">
        <v>2104</v>
      </c>
      <c r="S87" s="141" t="s">
        <v>2078</v>
      </c>
      <c r="T87" s="176" t="s">
        <v>2069</v>
      </c>
      <c r="U87" s="265">
        <f t="shared" si="3"/>
        <v>208</v>
      </c>
      <c r="V87" s="132">
        <v>207</v>
      </c>
      <c r="W87" s="132">
        <v>1</v>
      </c>
      <c r="X87" s="132" t="s">
        <v>2135</v>
      </c>
      <c r="Y87" s="145" t="s">
        <v>2071</v>
      </c>
    </row>
    <row r="88" spans="1:25" ht="55.5" customHeight="1">
      <c r="A88" s="265">
        <v>84</v>
      </c>
      <c r="B88" s="468" t="s">
        <v>2058</v>
      </c>
      <c r="C88" s="179" t="s">
        <v>2634</v>
      </c>
      <c r="D88" s="368" t="s">
        <v>2645</v>
      </c>
      <c r="E88" s="368" t="s">
        <v>2646</v>
      </c>
      <c r="F88" s="132" t="s">
        <v>1073</v>
      </c>
      <c r="G88" s="134" t="s">
        <v>2647</v>
      </c>
      <c r="H88" s="132" t="s">
        <v>2648</v>
      </c>
      <c r="I88" s="132" t="s">
        <v>2649</v>
      </c>
      <c r="J88" s="463">
        <f t="shared" si="2"/>
        <v>120</v>
      </c>
      <c r="K88" s="425">
        <v>0</v>
      </c>
      <c r="L88" s="426">
        <v>0</v>
      </c>
      <c r="M88" s="426">
        <v>60</v>
      </c>
      <c r="N88" s="467">
        <v>60</v>
      </c>
      <c r="O88" s="132" t="s">
        <v>300</v>
      </c>
      <c r="P88" s="132" t="s">
        <v>2650</v>
      </c>
      <c r="Q88" s="132" t="s">
        <v>2066</v>
      </c>
      <c r="R88" s="363" t="s">
        <v>2104</v>
      </c>
      <c r="S88" s="141" t="s">
        <v>2078</v>
      </c>
      <c r="T88" s="176" t="s">
        <v>2069</v>
      </c>
      <c r="U88" s="265">
        <f t="shared" si="3"/>
        <v>50</v>
      </c>
      <c r="V88" s="132">
        <v>50</v>
      </c>
      <c r="W88" s="132">
        <v>0</v>
      </c>
      <c r="X88" s="132" t="s">
        <v>2135</v>
      </c>
      <c r="Y88" s="145" t="s">
        <v>2071</v>
      </c>
    </row>
    <row r="89" spans="1:25" ht="42" customHeight="1">
      <c r="A89" s="265">
        <v>85</v>
      </c>
      <c r="B89" s="468" t="s">
        <v>2058</v>
      </c>
      <c r="C89" s="179" t="s">
        <v>2634</v>
      </c>
      <c r="D89" s="368" t="s">
        <v>2651</v>
      </c>
      <c r="E89" s="368" t="s">
        <v>2652</v>
      </c>
      <c r="F89" s="132" t="s">
        <v>1073</v>
      </c>
      <c r="G89" s="134" t="s">
        <v>2653</v>
      </c>
      <c r="H89" s="132" t="s">
        <v>2654</v>
      </c>
      <c r="I89" s="132" t="s">
        <v>2228</v>
      </c>
      <c r="J89" s="463">
        <f t="shared" si="2"/>
        <v>60</v>
      </c>
      <c r="K89" s="425">
        <v>0</v>
      </c>
      <c r="L89" s="426">
        <v>0</v>
      </c>
      <c r="M89" s="426">
        <v>60</v>
      </c>
      <c r="N89" s="467">
        <v>0</v>
      </c>
      <c r="O89" s="132" t="s">
        <v>2184</v>
      </c>
      <c r="P89" s="132" t="s">
        <v>2655</v>
      </c>
      <c r="Q89" s="132" t="s">
        <v>2066</v>
      </c>
      <c r="R89" s="363" t="s">
        <v>2104</v>
      </c>
      <c r="S89" s="141" t="s">
        <v>2078</v>
      </c>
      <c r="T89" s="176" t="s">
        <v>2069</v>
      </c>
      <c r="U89" s="265">
        <f t="shared" si="3"/>
        <v>50</v>
      </c>
      <c r="V89" s="132">
        <v>50</v>
      </c>
      <c r="W89" s="132">
        <v>0</v>
      </c>
      <c r="X89" s="132" t="s">
        <v>2656</v>
      </c>
      <c r="Y89" s="145" t="s">
        <v>2071</v>
      </c>
    </row>
    <row r="90" spans="1:25" ht="95.25" customHeight="1">
      <c r="A90" s="265">
        <v>86</v>
      </c>
      <c r="B90" s="468" t="s">
        <v>2218</v>
      </c>
      <c r="C90" s="179" t="s">
        <v>2657</v>
      </c>
      <c r="D90" s="368" t="s">
        <v>2658</v>
      </c>
      <c r="E90" s="368" t="s">
        <v>2659</v>
      </c>
      <c r="F90" s="132" t="s">
        <v>1073</v>
      </c>
      <c r="G90" s="134" t="s">
        <v>2660</v>
      </c>
      <c r="H90" s="132" t="s">
        <v>2661</v>
      </c>
      <c r="I90" s="132" t="s">
        <v>2662</v>
      </c>
      <c r="J90" s="463">
        <f t="shared" si="2"/>
        <v>76</v>
      </c>
      <c r="K90" s="425">
        <v>0</v>
      </c>
      <c r="L90" s="426">
        <v>0</v>
      </c>
      <c r="M90" s="426">
        <v>40</v>
      </c>
      <c r="N90" s="467">
        <v>36</v>
      </c>
      <c r="O90" s="132" t="s">
        <v>300</v>
      </c>
      <c r="P90" s="132" t="s">
        <v>2663</v>
      </c>
      <c r="Q90" s="132" t="s">
        <v>365</v>
      </c>
      <c r="R90" s="363" t="s">
        <v>463</v>
      </c>
      <c r="S90" s="141" t="s">
        <v>2664</v>
      </c>
      <c r="T90" s="176" t="s">
        <v>2664</v>
      </c>
      <c r="U90" s="265">
        <f t="shared" si="3"/>
        <v>50</v>
      </c>
      <c r="V90" s="132">
        <v>50</v>
      </c>
      <c r="W90" s="132">
        <v>0</v>
      </c>
      <c r="X90" s="132" t="s">
        <v>626</v>
      </c>
      <c r="Y90" s="145" t="s">
        <v>2071</v>
      </c>
    </row>
    <row r="91" spans="1:25" ht="95.25" customHeight="1">
      <c r="A91" s="265">
        <v>87</v>
      </c>
      <c r="B91" s="468" t="s">
        <v>2218</v>
      </c>
      <c r="C91" s="179" t="s">
        <v>2657</v>
      </c>
      <c r="D91" s="368" t="s">
        <v>2665</v>
      </c>
      <c r="E91" s="368" t="s">
        <v>2666</v>
      </c>
      <c r="F91" s="132" t="s">
        <v>1010</v>
      </c>
      <c r="G91" s="335" t="s">
        <v>2667</v>
      </c>
      <c r="H91" s="283" t="s">
        <v>2668</v>
      </c>
      <c r="I91" s="283" t="s">
        <v>2669</v>
      </c>
      <c r="J91" s="463">
        <f t="shared" si="2"/>
        <v>372</v>
      </c>
      <c r="K91" s="425">
        <v>0</v>
      </c>
      <c r="L91" s="426">
        <v>0</v>
      </c>
      <c r="M91" s="426">
        <v>202</v>
      </c>
      <c r="N91" s="467">
        <v>170</v>
      </c>
      <c r="O91" s="132" t="s">
        <v>231</v>
      </c>
      <c r="P91" s="132" t="s">
        <v>2670</v>
      </c>
      <c r="Q91" s="132" t="s">
        <v>365</v>
      </c>
      <c r="R91" s="363" t="s">
        <v>463</v>
      </c>
      <c r="S91" s="141" t="s">
        <v>2671</v>
      </c>
      <c r="T91" s="176" t="s">
        <v>2664</v>
      </c>
      <c r="U91" s="265">
        <f t="shared" si="3"/>
        <v>107</v>
      </c>
      <c r="V91" s="132">
        <v>107</v>
      </c>
      <c r="W91" s="132">
        <v>0</v>
      </c>
      <c r="X91" s="132" t="s">
        <v>1667</v>
      </c>
      <c r="Y91" s="145" t="s">
        <v>806</v>
      </c>
    </row>
    <row r="92" spans="1:25" ht="95.25" customHeight="1">
      <c r="A92" s="265">
        <v>88</v>
      </c>
      <c r="B92" s="468" t="s">
        <v>2218</v>
      </c>
      <c r="C92" s="179" t="s">
        <v>2657</v>
      </c>
      <c r="D92" s="368" t="s">
        <v>2672</v>
      </c>
      <c r="E92" s="368" t="s">
        <v>2673</v>
      </c>
      <c r="F92" s="132" t="s">
        <v>884</v>
      </c>
      <c r="G92" s="134" t="s">
        <v>2674</v>
      </c>
      <c r="H92" s="132" t="s">
        <v>2675</v>
      </c>
      <c r="I92" s="132" t="s">
        <v>2676</v>
      </c>
      <c r="J92" s="463">
        <f t="shared" si="2"/>
        <v>170</v>
      </c>
      <c r="K92" s="425">
        <v>40</v>
      </c>
      <c r="L92" s="426">
        <v>0</v>
      </c>
      <c r="M92" s="426">
        <v>40</v>
      </c>
      <c r="N92" s="467">
        <v>90</v>
      </c>
      <c r="O92" s="132" t="s">
        <v>300</v>
      </c>
      <c r="P92" s="132" t="s">
        <v>2677</v>
      </c>
      <c r="Q92" s="132" t="s">
        <v>365</v>
      </c>
      <c r="R92" s="363" t="s">
        <v>463</v>
      </c>
      <c r="S92" s="141" t="s">
        <v>2664</v>
      </c>
      <c r="T92" s="176" t="s">
        <v>2664</v>
      </c>
      <c r="U92" s="265">
        <f t="shared" si="3"/>
        <v>10</v>
      </c>
      <c r="V92" s="132">
        <v>10</v>
      </c>
      <c r="W92" s="132">
        <v>0</v>
      </c>
      <c r="X92" s="132" t="s">
        <v>2678</v>
      </c>
      <c r="Y92" s="145" t="s">
        <v>2071</v>
      </c>
    </row>
    <row r="93" spans="1:25" ht="95.25" customHeight="1">
      <c r="A93" s="265">
        <v>89</v>
      </c>
      <c r="B93" s="468" t="s">
        <v>2218</v>
      </c>
      <c r="C93" s="179" t="s">
        <v>2657</v>
      </c>
      <c r="D93" s="368" t="s">
        <v>2679</v>
      </c>
      <c r="E93" s="368" t="s">
        <v>2680</v>
      </c>
      <c r="F93" s="132" t="s">
        <v>884</v>
      </c>
      <c r="G93" s="134" t="s">
        <v>2681</v>
      </c>
      <c r="H93" s="132" t="s">
        <v>2682</v>
      </c>
      <c r="I93" s="132" t="s">
        <v>2147</v>
      </c>
      <c r="J93" s="463">
        <f t="shared" si="2"/>
        <v>290</v>
      </c>
      <c r="K93" s="425">
        <v>0</v>
      </c>
      <c r="L93" s="426">
        <v>0</v>
      </c>
      <c r="M93" s="426">
        <v>250</v>
      </c>
      <c r="N93" s="467">
        <v>40</v>
      </c>
      <c r="O93" s="132" t="s">
        <v>300</v>
      </c>
      <c r="P93" s="132" t="s">
        <v>2683</v>
      </c>
      <c r="Q93" s="132" t="s">
        <v>365</v>
      </c>
      <c r="R93" s="363" t="s">
        <v>463</v>
      </c>
      <c r="S93" s="141" t="s">
        <v>2664</v>
      </c>
      <c r="T93" s="176" t="s">
        <v>2664</v>
      </c>
      <c r="U93" s="265">
        <f t="shared" si="3"/>
        <v>420</v>
      </c>
      <c r="V93" s="132">
        <v>420</v>
      </c>
      <c r="W93" s="132">
        <v>0</v>
      </c>
      <c r="X93" s="132" t="s">
        <v>1667</v>
      </c>
      <c r="Y93" s="145" t="s">
        <v>806</v>
      </c>
    </row>
    <row r="94" spans="1:25" ht="95.25" customHeight="1">
      <c r="A94" s="265">
        <v>90</v>
      </c>
      <c r="B94" s="468" t="s">
        <v>2218</v>
      </c>
      <c r="C94" s="179" t="s">
        <v>2657</v>
      </c>
      <c r="D94" s="368" t="s">
        <v>2684</v>
      </c>
      <c r="E94" s="368" t="s">
        <v>2685</v>
      </c>
      <c r="F94" s="132" t="s">
        <v>1073</v>
      </c>
      <c r="G94" s="134" t="s">
        <v>2686</v>
      </c>
      <c r="H94" s="132" t="s">
        <v>2687</v>
      </c>
      <c r="I94" s="132" t="s">
        <v>2688</v>
      </c>
      <c r="J94" s="463">
        <f t="shared" si="2"/>
        <v>155</v>
      </c>
      <c r="K94" s="425">
        <v>0</v>
      </c>
      <c r="L94" s="426">
        <v>0</v>
      </c>
      <c r="M94" s="426">
        <v>35</v>
      </c>
      <c r="N94" s="467">
        <v>120</v>
      </c>
      <c r="O94" s="132" t="s">
        <v>300</v>
      </c>
      <c r="P94" s="132" t="s">
        <v>2689</v>
      </c>
      <c r="Q94" s="132" t="s">
        <v>365</v>
      </c>
      <c r="R94" s="363" t="s">
        <v>463</v>
      </c>
      <c r="S94" s="141" t="s">
        <v>2664</v>
      </c>
      <c r="T94" s="176" t="s">
        <v>2664</v>
      </c>
      <c r="U94" s="265">
        <f t="shared" si="3"/>
        <v>20</v>
      </c>
      <c r="V94" s="132">
        <v>20</v>
      </c>
      <c r="W94" s="132">
        <v>0</v>
      </c>
      <c r="X94" s="132" t="s">
        <v>2690</v>
      </c>
      <c r="Y94" s="145" t="s">
        <v>2071</v>
      </c>
    </row>
    <row r="95" spans="1:25" s="475" customFormat="1" ht="51" customHeight="1">
      <c r="A95" s="265">
        <v>91</v>
      </c>
      <c r="B95" s="483" t="s">
        <v>2218</v>
      </c>
      <c r="C95" s="484" t="s">
        <v>2691</v>
      </c>
      <c r="D95" s="369" t="s">
        <v>2692</v>
      </c>
      <c r="E95" s="515" t="s">
        <v>2693</v>
      </c>
      <c r="F95" s="485" t="s">
        <v>884</v>
      </c>
      <c r="G95" s="481" t="s">
        <v>2694</v>
      </c>
      <c r="H95" s="283" t="s">
        <v>2695</v>
      </c>
      <c r="I95" s="283" t="s">
        <v>2696</v>
      </c>
      <c r="J95" s="463">
        <f t="shared" si="2"/>
        <v>280</v>
      </c>
      <c r="K95" s="486">
        <v>0</v>
      </c>
      <c r="L95" s="487">
        <v>0</v>
      </c>
      <c r="M95" s="487">
        <v>280</v>
      </c>
      <c r="N95" s="488">
        <v>0</v>
      </c>
      <c r="O95" s="145" t="s">
        <v>1427</v>
      </c>
      <c r="P95" s="145" t="s">
        <v>2697</v>
      </c>
      <c r="Q95" s="485" t="s">
        <v>365</v>
      </c>
      <c r="R95" s="489" t="s">
        <v>2698</v>
      </c>
      <c r="S95" s="253" t="s">
        <v>1128</v>
      </c>
      <c r="T95" s="285" t="s">
        <v>1065</v>
      </c>
      <c r="U95" s="265">
        <f t="shared" si="3"/>
        <v>100</v>
      </c>
      <c r="V95" s="145">
        <v>100</v>
      </c>
      <c r="W95" s="485">
        <v>0</v>
      </c>
      <c r="X95" s="283" t="s">
        <v>2699</v>
      </c>
      <c r="Y95" s="490" t="s">
        <v>408</v>
      </c>
    </row>
    <row r="96" spans="1:25" s="475" customFormat="1" ht="51" customHeight="1">
      <c r="A96" s="265">
        <v>92</v>
      </c>
      <c r="B96" s="483" t="s">
        <v>2218</v>
      </c>
      <c r="C96" s="484" t="s">
        <v>2691</v>
      </c>
      <c r="D96" s="369" t="s">
        <v>2700</v>
      </c>
      <c r="E96" s="515" t="s">
        <v>2803</v>
      </c>
      <c r="F96" s="485" t="s">
        <v>884</v>
      </c>
      <c r="G96" s="481" t="s">
        <v>2701</v>
      </c>
      <c r="H96" s="283" t="s">
        <v>2695</v>
      </c>
      <c r="I96" s="283" t="s">
        <v>1179</v>
      </c>
      <c r="J96" s="463">
        <f t="shared" si="2"/>
        <v>180</v>
      </c>
      <c r="K96" s="486">
        <v>0</v>
      </c>
      <c r="L96" s="487">
        <v>0</v>
      </c>
      <c r="M96" s="487">
        <v>180</v>
      </c>
      <c r="N96" s="488">
        <v>0</v>
      </c>
      <c r="O96" s="145" t="s">
        <v>300</v>
      </c>
      <c r="P96" s="145" t="s">
        <v>2702</v>
      </c>
      <c r="Q96" s="485" t="s">
        <v>365</v>
      </c>
      <c r="R96" s="489" t="s">
        <v>2698</v>
      </c>
      <c r="S96" s="253" t="s">
        <v>1128</v>
      </c>
      <c r="T96" s="285" t="s">
        <v>1065</v>
      </c>
      <c r="U96" s="265">
        <f t="shared" si="3"/>
        <v>150</v>
      </c>
      <c r="V96" s="145">
        <v>150</v>
      </c>
      <c r="W96" s="485">
        <v>0</v>
      </c>
      <c r="X96" s="283" t="s">
        <v>2703</v>
      </c>
      <c r="Y96" s="490" t="s">
        <v>408</v>
      </c>
    </row>
    <row r="97" spans="1:26" s="475" customFormat="1" ht="51" customHeight="1">
      <c r="A97" s="265">
        <v>93</v>
      </c>
      <c r="B97" s="483" t="s">
        <v>2218</v>
      </c>
      <c r="C97" s="484" t="s">
        <v>2691</v>
      </c>
      <c r="D97" s="369" t="s">
        <v>2704</v>
      </c>
      <c r="E97" s="515" t="s">
        <v>2705</v>
      </c>
      <c r="F97" s="485" t="s">
        <v>1073</v>
      </c>
      <c r="G97" s="481" t="s">
        <v>2706</v>
      </c>
      <c r="H97" s="283" t="s">
        <v>2707</v>
      </c>
      <c r="I97" s="283" t="s">
        <v>2709</v>
      </c>
      <c r="J97" s="463">
        <f t="shared" si="2"/>
        <v>30</v>
      </c>
      <c r="K97" s="486">
        <v>0</v>
      </c>
      <c r="L97" s="487">
        <v>0</v>
      </c>
      <c r="M97" s="487">
        <v>30</v>
      </c>
      <c r="N97" s="488">
        <v>0</v>
      </c>
      <c r="O97" s="145" t="s">
        <v>143</v>
      </c>
      <c r="P97" s="145" t="s">
        <v>2710</v>
      </c>
      <c r="Q97" s="485" t="s">
        <v>365</v>
      </c>
      <c r="R97" s="489" t="s">
        <v>2711</v>
      </c>
      <c r="S97" s="253" t="s">
        <v>1128</v>
      </c>
      <c r="T97" s="285" t="s">
        <v>1065</v>
      </c>
      <c r="U97" s="265">
        <f t="shared" si="3"/>
        <v>30</v>
      </c>
      <c r="V97" s="145">
        <v>30</v>
      </c>
      <c r="W97" s="485">
        <v>0</v>
      </c>
      <c r="X97" s="283" t="s">
        <v>2712</v>
      </c>
      <c r="Y97" s="490" t="s">
        <v>408</v>
      </c>
    </row>
    <row r="98" spans="1:26" s="475" customFormat="1" ht="51" customHeight="1">
      <c r="A98" s="265">
        <v>94</v>
      </c>
      <c r="B98" s="483" t="s">
        <v>2218</v>
      </c>
      <c r="C98" s="484" t="s">
        <v>2691</v>
      </c>
      <c r="D98" s="369" t="s">
        <v>2713</v>
      </c>
      <c r="E98" s="515" t="s">
        <v>1346</v>
      </c>
      <c r="F98" s="485" t="s">
        <v>1073</v>
      </c>
      <c r="G98" s="481" t="s">
        <v>2714</v>
      </c>
      <c r="H98" s="283" t="s">
        <v>2715</v>
      </c>
      <c r="I98" s="283" t="s">
        <v>1125</v>
      </c>
      <c r="J98" s="463">
        <f t="shared" si="2"/>
        <v>60</v>
      </c>
      <c r="K98" s="486">
        <v>0</v>
      </c>
      <c r="L98" s="487">
        <v>0</v>
      </c>
      <c r="M98" s="487">
        <v>60</v>
      </c>
      <c r="N98" s="488">
        <v>0</v>
      </c>
      <c r="O98" s="145" t="s">
        <v>300</v>
      </c>
      <c r="P98" s="145" t="s">
        <v>2716</v>
      </c>
      <c r="Q98" s="485" t="s">
        <v>365</v>
      </c>
      <c r="R98" s="489" t="s">
        <v>2711</v>
      </c>
      <c r="S98" s="253" t="s">
        <v>1128</v>
      </c>
      <c r="T98" s="285" t="s">
        <v>1065</v>
      </c>
      <c r="U98" s="265">
        <f t="shared" si="3"/>
        <v>50</v>
      </c>
      <c r="V98" s="145">
        <v>50</v>
      </c>
      <c r="W98" s="485">
        <v>0</v>
      </c>
      <c r="X98" s="283" t="s">
        <v>2717</v>
      </c>
      <c r="Y98" s="490" t="s">
        <v>408</v>
      </c>
    </row>
    <row r="99" spans="1:26" s="475" customFormat="1" ht="51" customHeight="1">
      <c r="A99" s="265">
        <v>95</v>
      </c>
      <c r="B99" s="483" t="s">
        <v>2218</v>
      </c>
      <c r="C99" s="484" t="s">
        <v>2691</v>
      </c>
      <c r="D99" s="515" t="s">
        <v>2718</v>
      </c>
      <c r="E99" s="515" t="s">
        <v>2719</v>
      </c>
      <c r="F99" s="485" t="s">
        <v>2822</v>
      </c>
      <c r="G99" s="491" t="s">
        <v>2720</v>
      </c>
      <c r="H99" s="485" t="s">
        <v>2804</v>
      </c>
      <c r="I99" s="485" t="s">
        <v>653</v>
      </c>
      <c r="J99" s="463">
        <f t="shared" si="2"/>
        <v>290</v>
      </c>
      <c r="K99" s="486">
        <v>0</v>
      </c>
      <c r="L99" s="487">
        <v>0</v>
      </c>
      <c r="M99" s="487">
        <v>290</v>
      </c>
      <c r="N99" s="488">
        <v>0</v>
      </c>
      <c r="O99" s="492" t="s">
        <v>300</v>
      </c>
      <c r="P99" s="485" t="s">
        <v>2721</v>
      </c>
      <c r="Q99" s="485" t="s">
        <v>365</v>
      </c>
      <c r="R99" s="493" t="s">
        <v>698</v>
      </c>
      <c r="S99" s="253" t="s">
        <v>1128</v>
      </c>
      <c r="T99" s="285" t="s">
        <v>1065</v>
      </c>
      <c r="U99" s="265">
        <f t="shared" si="3"/>
        <v>720</v>
      </c>
      <c r="V99" s="485">
        <v>706</v>
      </c>
      <c r="W99" s="485">
        <v>14</v>
      </c>
      <c r="X99" s="485" t="s">
        <v>2722</v>
      </c>
      <c r="Y99" s="490" t="s">
        <v>408</v>
      </c>
    </row>
    <row r="100" spans="1:26" ht="54" customHeight="1">
      <c r="A100" s="265">
        <v>96</v>
      </c>
      <c r="B100" s="494" t="s">
        <v>2723</v>
      </c>
      <c r="C100" s="467" t="s">
        <v>2724</v>
      </c>
      <c r="D100" s="369" t="s">
        <v>2725</v>
      </c>
      <c r="E100" s="369" t="s">
        <v>2726</v>
      </c>
      <c r="F100" s="283" t="s">
        <v>2820</v>
      </c>
      <c r="G100" s="335" t="s">
        <v>2727</v>
      </c>
      <c r="H100" s="283" t="s">
        <v>2728</v>
      </c>
      <c r="I100" s="495" t="s">
        <v>2729</v>
      </c>
      <c r="J100" s="463">
        <f t="shared" si="2"/>
        <v>200</v>
      </c>
      <c r="K100" s="471">
        <v>0</v>
      </c>
      <c r="L100" s="472">
        <v>0</v>
      </c>
      <c r="M100" s="472">
        <v>200</v>
      </c>
      <c r="N100" s="473">
        <v>0</v>
      </c>
      <c r="O100" s="145" t="s">
        <v>2730</v>
      </c>
      <c r="P100" s="145" t="s">
        <v>2731</v>
      </c>
      <c r="Q100" s="145" t="s">
        <v>2732</v>
      </c>
      <c r="R100" s="496" t="s">
        <v>2733</v>
      </c>
      <c r="S100" s="472" t="s">
        <v>2734</v>
      </c>
      <c r="T100" s="473" t="s">
        <v>2735</v>
      </c>
      <c r="U100" s="265">
        <f t="shared" si="3"/>
        <v>79</v>
      </c>
      <c r="V100" s="145">
        <v>79</v>
      </c>
      <c r="W100" s="145">
        <v>0</v>
      </c>
      <c r="X100" s="283" t="s">
        <v>2736</v>
      </c>
      <c r="Y100" s="283" t="s">
        <v>2737</v>
      </c>
    </row>
    <row r="101" spans="1:26" ht="62.25" customHeight="1">
      <c r="A101" s="265">
        <v>97</v>
      </c>
      <c r="B101" s="494" t="s">
        <v>2723</v>
      </c>
      <c r="C101" s="467" t="s">
        <v>2724</v>
      </c>
      <c r="D101" s="369" t="s">
        <v>2738</v>
      </c>
      <c r="E101" s="369" t="s">
        <v>2739</v>
      </c>
      <c r="F101" s="283" t="s">
        <v>884</v>
      </c>
      <c r="G101" s="335" t="s">
        <v>2740</v>
      </c>
      <c r="H101" s="283" t="s">
        <v>2741</v>
      </c>
      <c r="I101" s="283" t="s">
        <v>2742</v>
      </c>
      <c r="J101" s="463">
        <f t="shared" si="2"/>
        <v>220</v>
      </c>
      <c r="K101" s="471">
        <v>0</v>
      </c>
      <c r="L101" s="472">
        <v>0</v>
      </c>
      <c r="M101" s="472">
        <v>220</v>
      </c>
      <c r="N101" s="473">
        <v>0</v>
      </c>
      <c r="O101" s="145" t="s">
        <v>143</v>
      </c>
      <c r="P101" s="145" t="s">
        <v>2743</v>
      </c>
      <c r="Q101" s="145" t="s">
        <v>2732</v>
      </c>
      <c r="R101" s="496" t="s">
        <v>2733</v>
      </c>
      <c r="S101" s="472" t="s">
        <v>2734</v>
      </c>
      <c r="T101" s="473" t="s">
        <v>2744</v>
      </c>
      <c r="U101" s="265">
        <f t="shared" si="3"/>
        <v>25</v>
      </c>
      <c r="V101" s="145">
        <v>24</v>
      </c>
      <c r="W101" s="145">
        <v>1</v>
      </c>
      <c r="X101" s="283" t="s">
        <v>2745</v>
      </c>
      <c r="Y101" s="145" t="s">
        <v>2746</v>
      </c>
    </row>
    <row r="102" spans="1:26" ht="151.5" customHeight="1">
      <c r="A102" s="265">
        <v>98</v>
      </c>
      <c r="B102" s="468" t="s">
        <v>2218</v>
      </c>
      <c r="C102" s="179" t="s">
        <v>2747</v>
      </c>
      <c r="D102" s="368" t="s">
        <v>2748</v>
      </c>
      <c r="E102" s="368" t="s">
        <v>2749</v>
      </c>
      <c r="F102" s="132" t="s">
        <v>1010</v>
      </c>
      <c r="G102" s="134" t="s">
        <v>2750</v>
      </c>
      <c r="H102" s="132" t="s">
        <v>2751</v>
      </c>
      <c r="I102" s="132" t="s">
        <v>2752</v>
      </c>
      <c r="J102" s="463">
        <f t="shared" si="2"/>
        <v>720</v>
      </c>
      <c r="K102" s="425">
        <v>220</v>
      </c>
      <c r="L102" s="426">
        <v>0</v>
      </c>
      <c r="M102" s="426">
        <v>0</v>
      </c>
      <c r="N102" s="467">
        <v>500</v>
      </c>
      <c r="O102" s="132" t="s">
        <v>2753</v>
      </c>
      <c r="P102" s="132" t="s">
        <v>2754</v>
      </c>
      <c r="Q102" s="132" t="s">
        <v>2732</v>
      </c>
      <c r="R102" s="363" t="s">
        <v>2755</v>
      </c>
      <c r="S102" s="141" t="s">
        <v>2756</v>
      </c>
      <c r="T102" s="176" t="s">
        <v>2757</v>
      </c>
      <c r="U102" s="265">
        <f t="shared" si="3"/>
        <v>560</v>
      </c>
      <c r="V102" s="476">
        <v>475</v>
      </c>
      <c r="W102" s="476">
        <v>85</v>
      </c>
      <c r="X102" s="132" t="s">
        <v>2758</v>
      </c>
      <c r="Y102" s="145" t="s">
        <v>2737</v>
      </c>
    </row>
    <row r="103" spans="1:26" ht="147" customHeight="1">
      <c r="A103" s="265">
        <v>99</v>
      </c>
      <c r="B103" s="468" t="s">
        <v>2218</v>
      </c>
      <c r="C103" s="179" t="s">
        <v>2747</v>
      </c>
      <c r="D103" s="368" t="s">
        <v>2759</v>
      </c>
      <c r="E103" s="368" t="s">
        <v>2760</v>
      </c>
      <c r="F103" s="132" t="s">
        <v>1010</v>
      </c>
      <c r="G103" s="134" t="s">
        <v>2761</v>
      </c>
      <c r="H103" s="132" t="s">
        <v>2762</v>
      </c>
      <c r="I103" s="132" t="s">
        <v>2763</v>
      </c>
      <c r="J103" s="463">
        <f t="shared" si="2"/>
        <v>100</v>
      </c>
      <c r="K103" s="425">
        <v>0</v>
      </c>
      <c r="L103" s="426">
        <v>0</v>
      </c>
      <c r="M103" s="426">
        <v>100</v>
      </c>
      <c r="N103" s="467">
        <v>0</v>
      </c>
      <c r="O103" s="132" t="s">
        <v>2730</v>
      </c>
      <c r="P103" s="132" t="s">
        <v>2764</v>
      </c>
      <c r="Q103" s="132" t="s">
        <v>2732</v>
      </c>
      <c r="R103" s="363" t="s">
        <v>2755</v>
      </c>
      <c r="S103" s="141" t="s">
        <v>2765</v>
      </c>
      <c r="T103" s="176" t="s">
        <v>2757</v>
      </c>
      <c r="U103" s="265">
        <f t="shared" si="3"/>
        <v>40</v>
      </c>
      <c r="V103" s="476">
        <v>40</v>
      </c>
      <c r="W103" s="476">
        <v>0</v>
      </c>
      <c r="X103" s="132" t="s">
        <v>2766</v>
      </c>
      <c r="Y103" s="145" t="s">
        <v>2746</v>
      </c>
    </row>
    <row r="104" spans="1:26" ht="75" customHeight="1">
      <c r="A104" s="265">
        <v>100</v>
      </c>
      <c r="B104" s="468" t="s">
        <v>2723</v>
      </c>
      <c r="C104" s="179" t="s">
        <v>2747</v>
      </c>
      <c r="D104" s="368" t="s">
        <v>2767</v>
      </c>
      <c r="E104" s="368" t="s">
        <v>2768</v>
      </c>
      <c r="F104" s="132" t="s">
        <v>1073</v>
      </c>
      <c r="G104" s="134" t="s">
        <v>2769</v>
      </c>
      <c r="H104" s="132" t="s">
        <v>2770</v>
      </c>
      <c r="I104" s="132" t="s">
        <v>2763</v>
      </c>
      <c r="J104" s="463">
        <f t="shared" si="2"/>
        <v>70</v>
      </c>
      <c r="K104" s="425">
        <v>0</v>
      </c>
      <c r="L104" s="426">
        <v>0</v>
      </c>
      <c r="M104" s="426">
        <v>70</v>
      </c>
      <c r="N104" s="467">
        <v>0</v>
      </c>
      <c r="O104" s="132" t="s">
        <v>2771</v>
      </c>
      <c r="P104" s="132" t="s">
        <v>2772</v>
      </c>
      <c r="Q104" s="132" t="s">
        <v>2732</v>
      </c>
      <c r="R104" s="363" t="s">
        <v>2773</v>
      </c>
      <c r="S104" s="141" t="s">
        <v>2734</v>
      </c>
      <c r="T104" s="176" t="s">
        <v>2774</v>
      </c>
      <c r="U104" s="265">
        <f t="shared" si="3"/>
        <v>15</v>
      </c>
      <c r="V104" s="476">
        <v>15</v>
      </c>
      <c r="W104" s="476">
        <v>0</v>
      </c>
      <c r="X104" s="132" t="s">
        <v>2775</v>
      </c>
      <c r="Y104" s="145" t="s">
        <v>2746</v>
      </c>
    </row>
    <row r="105" spans="1:26" ht="98.25" customHeight="1">
      <c r="A105" s="265">
        <v>101</v>
      </c>
      <c r="B105" s="468" t="s">
        <v>2723</v>
      </c>
      <c r="C105" s="179" t="s">
        <v>2747</v>
      </c>
      <c r="D105" s="368" t="s">
        <v>2776</v>
      </c>
      <c r="E105" s="368" t="s">
        <v>2777</v>
      </c>
      <c r="F105" s="132" t="s">
        <v>1073</v>
      </c>
      <c r="G105" s="134" t="s">
        <v>2778</v>
      </c>
      <c r="H105" s="132" t="s">
        <v>2779</v>
      </c>
      <c r="I105" s="132" t="s">
        <v>2780</v>
      </c>
      <c r="J105" s="463">
        <f t="shared" si="2"/>
        <v>100</v>
      </c>
      <c r="K105" s="425">
        <v>0</v>
      </c>
      <c r="L105" s="426">
        <v>0</v>
      </c>
      <c r="M105" s="426">
        <v>30</v>
      </c>
      <c r="N105" s="467">
        <v>70</v>
      </c>
      <c r="O105" s="132" t="s">
        <v>2771</v>
      </c>
      <c r="P105" s="132" t="s">
        <v>2781</v>
      </c>
      <c r="Q105" s="132" t="s">
        <v>2732</v>
      </c>
      <c r="R105" s="363" t="s">
        <v>2782</v>
      </c>
      <c r="S105" s="141" t="s">
        <v>2734</v>
      </c>
      <c r="T105" s="176" t="s">
        <v>2757</v>
      </c>
      <c r="U105" s="265">
        <f t="shared" si="3"/>
        <v>38</v>
      </c>
      <c r="V105" s="476">
        <v>38</v>
      </c>
      <c r="W105" s="476">
        <v>0</v>
      </c>
      <c r="X105" s="132" t="s">
        <v>2783</v>
      </c>
      <c r="Y105" s="145" t="s">
        <v>2746</v>
      </c>
    </row>
    <row r="106" spans="1:26" ht="93" customHeight="1" thickBot="1">
      <c r="A106" s="265">
        <v>102</v>
      </c>
      <c r="B106" s="477" t="s">
        <v>2723</v>
      </c>
      <c r="C106" s="295" t="s">
        <v>2784</v>
      </c>
      <c r="D106" s="438" t="s">
        <v>2785</v>
      </c>
      <c r="E106" s="438" t="s">
        <v>2786</v>
      </c>
      <c r="F106" s="163" t="s">
        <v>1009</v>
      </c>
      <c r="G106" s="497" t="s">
        <v>2787</v>
      </c>
      <c r="H106" s="409" t="s">
        <v>2788</v>
      </c>
      <c r="I106" s="409" t="s">
        <v>2789</v>
      </c>
      <c r="J106" s="478">
        <f t="shared" si="2"/>
        <v>90</v>
      </c>
      <c r="K106" s="498">
        <v>0</v>
      </c>
      <c r="L106" s="499">
        <v>0</v>
      </c>
      <c r="M106" s="499">
        <v>90</v>
      </c>
      <c r="N106" s="500">
        <v>0</v>
      </c>
      <c r="O106" s="175" t="s">
        <v>1180</v>
      </c>
      <c r="P106" s="175" t="s">
        <v>2790</v>
      </c>
      <c r="Q106" s="175" t="s">
        <v>1048</v>
      </c>
      <c r="R106" s="501" t="s">
        <v>1127</v>
      </c>
      <c r="S106" s="292" t="s">
        <v>1071</v>
      </c>
      <c r="T106" s="502" t="s">
        <v>1051</v>
      </c>
      <c r="U106" s="479">
        <v>40</v>
      </c>
      <c r="V106" s="503">
        <v>40</v>
      </c>
      <c r="W106" s="476">
        <v>0</v>
      </c>
      <c r="X106" s="409" t="s">
        <v>2791</v>
      </c>
      <c r="Y106" s="163" t="s">
        <v>1064</v>
      </c>
      <c r="Z106" s="1" t="s">
        <v>2792</v>
      </c>
    </row>
    <row r="107" spans="1:26" s="3" customFormat="1" ht="26.25" customHeight="1">
      <c r="A107" s="11"/>
      <c r="B107" s="11"/>
      <c r="C107" s="11"/>
      <c r="D107" s="122"/>
      <c r="E107" s="122"/>
      <c r="Y107" s="11"/>
    </row>
    <row r="108" spans="1:26" s="3" customFormat="1" ht="26.25" customHeight="1">
      <c r="A108" s="11"/>
      <c r="B108" s="11"/>
      <c r="C108" s="11"/>
      <c r="D108" s="122"/>
      <c r="E108" s="122"/>
      <c r="Y108" s="11"/>
    </row>
    <row r="109" spans="1:26" s="3" customFormat="1" ht="26.25" customHeight="1">
      <c r="A109" s="11"/>
      <c r="B109" s="11"/>
      <c r="C109" s="11"/>
      <c r="D109" s="122"/>
      <c r="E109" s="122"/>
      <c r="Y109" s="11"/>
    </row>
    <row r="110" spans="1:26" s="3" customFormat="1" ht="26.25" customHeight="1">
      <c r="A110" s="11"/>
      <c r="B110" s="11"/>
      <c r="C110" s="11"/>
      <c r="D110" s="122"/>
      <c r="E110" s="122"/>
      <c r="Y110" s="11"/>
    </row>
    <row r="111" spans="1:26" s="3" customFormat="1" ht="26.25" customHeight="1">
      <c r="A111" s="11"/>
      <c r="B111" s="11"/>
      <c r="C111" s="11"/>
      <c r="D111" s="122"/>
      <c r="E111" s="122"/>
      <c r="Y111" s="11"/>
    </row>
    <row r="112" spans="1:26" s="3" customFormat="1" ht="26.25" customHeight="1">
      <c r="A112" s="11"/>
      <c r="B112" s="11"/>
      <c r="C112" s="11"/>
      <c r="D112" s="122"/>
      <c r="E112" s="122"/>
      <c r="Y112" s="11"/>
    </row>
    <row r="113" spans="1:25" s="3" customFormat="1" ht="26.25" customHeight="1">
      <c r="A113" s="11"/>
      <c r="B113" s="11"/>
      <c r="C113" s="11"/>
      <c r="D113" s="122"/>
      <c r="E113" s="122"/>
      <c r="Y113" s="11"/>
    </row>
    <row r="114" spans="1:25" s="3" customFormat="1" ht="26.25" customHeight="1">
      <c r="A114" s="11"/>
      <c r="B114" s="11"/>
      <c r="C114" s="11"/>
      <c r="D114" s="122"/>
      <c r="E114" s="122"/>
      <c r="Y114" s="11"/>
    </row>
    <row r="115" spans="1:25" s="3" customFormat="1" ht="26.25" customHeight="1">
      <c r="A115" s="11"/>
      <c r="B115" s="11"/>
      <c r="C115" s="11"/>
      <c r="D115" s="122"/>
      <c r="E115" s="122"/>
      <c r="Y115" s="11"/>
    </row>
    <row r="116" spans="1:25" s="3" customFormat="1" ht="26.25" customHeight="1">
      <c r="A116" s="11"/>
      <c r="B116" s="11"/>
      <c r="C116" s="11"/>
      <c r="D116" s="122"/>
      <c r="E116" s="122"/>
      <c r="Y116" s="11"/>
    </row>
    <row r="117" spans="1:25" s="3" customFormat="1" ht="26.25" customHeight="1">
      <c r="A117" s="11"/>
      <c r="B117" s="11"/>
      <c r="C117" s="11"/>
      <c r="D117" s="122"/>
      <c r="E117" s="122"/>
      <c r="Y117" s="11"/>
    </row>
    <row r="118" spans="1:25" s="3" customFormat="1" ht="26.25" customHeight="1">
      <c r="A118" s="11"/>
      <c r="B118" s="11"/>
      <c r="C118" s="11"/>
      <c r="D118" s="122"/>
      <c r="E118" s="122"/>
      <c r="Y118" s="11"/>
    </row>
    <row r="119" spans="1:25" s="3" customFormat="1" ht="26.25" customHeight="1">
      <c r="A119" s="11"/>
      <c r="B119" s="11"/>
      <c r="C119" s="11"/>
      <c r="D119" s="122"/>
      <c r="E119" s="122"/>
      <c r="Y119" s="11"/>
    </row>
    <row r="120" spans="1:25" s="3" customFormat="1" ht="26.25" customHeight="1">
      <c r="A120" s="11"/>
      <c r="B120" s="11"/>
      <c r="C120" s="11"/>
      <c r="D120" s="122"/>
      <c r="E120" s="122"/>
      <c r="Y120" s="11"/>
    </row>
    <row r="121" spans="1:25" s="3" customFormat="1" ht="26.25" customHeight="1">
      <c r="A121" s="11"/>
      <c r="B121" s="11"/>
      <c r="C121" s="11"/>
      <c r="D121" s="122"/>
      <c r="E121" s="122"/>
      <c r="Y121" s="11"/>
    </row>
    <row r="122" spans="1:25" s="3" customFormat="1" ht="26.25" customHeight="1">
      <c r="A122" s="11"/>
      <c r="B122" s="11"/>
      <c r="C122" s="11"/>
      <c r="D122" s="122"/>
      <c r="E122" s="122"/>
      <c r="Y122" s="11"/>
    </row>
    <row r="123" spans="1:25" s="3" customFormat="1" ht="26.25" customHeight="1">
      <c r="A123" s="11"/>
      <c r="B123" s="11"/>
      <c r="C123" s="11"/>
      <c r="D123" s="122"/>
      <c r="E123" s="122"/>
      <c r="Y123" s="11"/>
    </row>
    <row r="124" spans="1:25" s="3" customFormat="1" ht="26.25" customHeight="1">
      <c r="A124" s="11"/>
      <c r="B124" s="11"/>
      <c r="C124" s="11"/>
      <c r="D124" s="122"/>
      <c r="E124" s="122"/>
      <c r="Y124" s="11"/>
    </row>
  </sheetData>
  <autoFilter ref="A4:W106"/>
  <mergeCells count="4">
    <mergeCell ref="A1:W2"/>
    <mergeCell ref="J3:N3"/>
    <mergeCell ref="U3:W3"/>
    <mergeCell ref="E4:F4"/>
  </mergeCells>
  <phoneticPr fontId="3" type="noConversion"/>
  <dataValidations disablePrompts="1" count="13">
    <dataValidation type="list" allowBlank="1" showInputMessage="1" showErrorMessage="1" sqref="O47:O52">
      <formula1>$N$5:$N$11</formula1>
    </dataValidation>
    <dataValidation type="list" allowBlank="1" showInputMessage="1" showErrorMessage="1" sqref="B47:B52">
      <formula1>$B$5:$B$11</formula1>
    </dataValidation>
    <dataValidation type="list" allowBlank="1" showInputMessage="1" showErrorMessage="1" sqref="O37:O39">
      <formula1>$O$24:$O$53</formula1>
    </dataValidation>
    <dataValidation type="list" allowBlank="1" showInputMessage="1" showErrorMessage="1" sqref="B18:B23">
      <formula1>$B$180:$B$196</formula1>
    </dataValidation>
    <dataValidation type="list" allowBlank="1" showInputMessage="1" showErrorMessage="1" sqref="O22 O18">
      <formula1>$O$180:$O$185</formula1>
    </dataValidation>
    <dataValidation type="list" allowBlank="1" showInputMessage="1" showErrorMessage="1" sqref="O21 O19">
      <formula1>$O$183:$O$188</formula1>
    </dataValidation>
    <dataValidation type="list" allowBlank="1" showInputMessage="1" showErrorMessage="1" sqref="O20">
      <formula1>$O$184:$O$189</formula1>
    </dataValidation>
    <dataValidation type="list" allowBlank="1" showInputMessage="1" showErrorMessage="1" sqref="O33">
      <formula1>$O$205:$O$210</formula1>
    </dataValidation>
    <dataValidation type="list" allowBlank="1" showInputMessage="1" showErrorMessage="1" sqref="B27:B33">
      <formula1>$B$205:$B$221</formula1>
    </dataValidation>
    <dataValidation type="list" allowBlank="1" showInputMessage="1" showErrorMessage="1" sqref="O29">
      <formula1>$N$202:$N$207</formula1>
    </dataValidation>
    <dataValidation type="list" allowBlank="1" showInputMessage="1" showErrorMessage="1" sqref="O27:O28 O30:O32">
      <formula1>$N$205:$N$210</formula1>
    </dataValidation>
    <dataValidation type="list" allowBlank="1" showInputMessage="1" showErrorMessage="1" sqref="B37:B39">
      <formula1>$B$24:$B$38</formula1>
    </dataValidation>
    <dataValidation type="list" allowBlank="1" showInputMessage="1" showErrorMessage="1" sqref="O40:O46 B40:B46 O36 O99:O106 B24:B26 B8:B17 O6:O11 O23:O26 B34:B36 O53:O56 O58:O94 B53:B106">
      <formula1>#REF!</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[2]지자체명!#REF!</xm:f>
          </x14:formula1>
          <xm:sqref>O95:O98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view="pageBreakPreview" zoomScale="90" zoomScaleNormal="90" zoomScaleSheetLayoutView="90" workbookViewId="0">
      <pane xSplit="4" ySplit="4" topLeftCell="E61" activePane="bottomRight" state="frozen"/>
      <selection pane="topRight" activeCell="E1" sqref="E1"/>
      <selection pane="bottomLeft" activeCell="A5" sqref="A5"/>
      <selection pane="bottomRight" activeCell="A5" sqref="A5:A69"/>
    </sheetView>
  </sheetViews>
  <sheetFormatPr defaultColWidth="8.88671875" defaultRowHeight="13.5"/>
  <cols>
    <col min="1" max="1" width="5.109375" style="8" customWidth="1"/>
    <col min="2" max="2" width="12.33203125" style="8" customWidth="1"/>
    <col min="3" max="3" width="9.109375" style="8" customWidth="1"/>
    <col min="4" max="4" width="17.6640625" style="123" customWidth="1"/>
    <col min="5" max="5" width="12.109375" style="569" customWidth="1"/>
    <col min="6" max="6" width="12.109375" style="8" customWidth="1"/>
    <col min="7" max="7" width="42" style="1" customWidth="1"/>
    <col min="8" max="8" width="25.109375" style="1" customWidth="1"/>
    <col min="9" max="9" width="12.21875" style="1" customWidth="1"/>
    <col min="10" max="10" width="14.21875" style="8" customWidth="1"/>
    <col min="11" max="14" width="7.6640625" style="8" customWidth="1"/>
    <col min="15" max="16" width="12.77734375" style="1" customWidth="1"/>
    <col min="17" max="17" width="12.21875" style="1" customWidth="1"/>
    <col min="18" max="18" width="13.33203125" style="1" customWidth="1"/>
    <col min="19" max="19" width="12.77734375" style="1" customWidth="1"/>
    <col min="20" max="20" width="12.21875" style="1" customWidth="1"/>
    <col min="21" max="23" width="12.21875" style="8" customWidth="1"/>
    <col min="24" max="24" width="12.21875" style="1" customWidth="1"/>
    <col min="25" max="25" width="15.77734375" style="8" bestFit="1" customWidth="1"/>
    <col min="26" max="16384" width="8.88671875" style="1"/>
  </cols>
  <sheetData>
    <row r="1" spans="1:25" ht="29.25" customHeight="1">
      <c r="A1" s="981" t="s">
        <v>2823</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c r="Y2" s="11"/>
    </row>
    <row r="3" spans="1:25" s="3" customFormat="1" ht="22.5" customHeight="1" thickBot="1">
      <c r="A3" s="4"/>
      <c r="B3" s="4"/>
      <c r="C3" s="4"/>
      <c r="D3" s="117"/>
      <c r="E3" s="567"/>
      <c r="F3" s="4"/>
      <c r="G3" s="2"/>
      <c r="H3" s="2"/>
      <c r="I3" s="2"/>
      <c r="J3" s="982" t="s">
        <v>1039</v>
      </c>
      <c r="K3" s="983"/>
      <c r="L3" s="983"/>
      <c r="M3" s="983"/>
      <c r="N3" s="983"/>
      <c r="O3" s="37"/>
      <c r="P3" s="570"/>
      <c r="Q3" s="571"/>
      <c r="R3" s="571"/>
      <c r="S3" s="571"/>
      <c r="T3" s="571"/>
      <c r="U3" s="984" t="s">
        <v>2824</v>
      </c>
      <c r="V3" s="985"/>
      <c r="W3" s="986"/>
      <c r="X3" s="571"/>
      <c r="Y3" s="127"/>
    </row>
    <row r="4" spans="1:25" ht="39.75" customHeight="1">
      <c r="A4" s="572" t="s">
        <v>2825</v>
      </c>
      <c r="B4" s="572" t="s">
        <v>2826</v>
      </c>
      <c r="C4" s="572" t="s">
        <v>2827</v>
      </c>
      <c r="D4" s="573" t="s">
        <v>2828</v>
      </c>
      <c r="E4" s="1003" t="s">
        <v>2829</v>
      </c>
      <c r="F4" s="1003"/>
      <c r="G4" s="572" t="s">
        <v>2830</v>
      </c>
      <c r="H4" s="574" t="s">
        <v>2831</v>
      </c>
      <c r="I4" s="574" t="s">
        <v>2832</v>
      </c>
      <c r="J4" s="574" t="s">
        <v>2833</v>
      </c>
      <c r="K4" s="574" t="s">
        <v>2834</v>
      </c>
      <c r="L4" s="574" t="s">
        <v>2835</v>
      </c>
      <c r="M4" s="574" t="s">
        <v>2836</v>
      </c>
      <c r="N4" s="574" t="s">
        <v>2837</v>
      </c>
      <c r="O4" s="574" t="s">
        <v>2838</v>
      </c>
      <c r="P4" s="575" t="s">
        <v>2839</v>
      </c>
      <c r="Q4" s="575" t="s">
        <v>2840</v>
      </c>
      <c r="R4" s="575" t="s">
        <v>2841</v>
      </c>
      <c r="S4" s="575" t="s">
        <v>2842</v>
      </c>
      <c r="T4" s="575" t="s">
        <v>2843</v>
      </c>
      <c r="U4" s="575" t="s">
        <v>2844</v>
      </c>
      <c r="V4" s="575" t="s">
        <v>2845</v>
      </c>
      <c r="W4" s="575" t="s">
        <v>2846</v>
      </c>
      <c r="X4" s="575" t="s">
        <v>2847</v>
      </c>
      <c r="Y4" s="575" t="s">
        <v>2848</v>
      </c>
    </row>
    <row r="5" spans="1:25" ht="40.5">
      <c r="A5" s="129">
        <v>1</v>
      </c>
      <c r="B5" s="129" t="s">
        <v>2849</v>
      </c>
      <c r="C5" s="129" t="s">
        <v>2851</v>
      </c>
      <c r="D5" s="576" t="s">
        <v>2852</v>
      </c>
      <c r="E5" s="577" t="s">
        <v>2853</v>
      </c>
      <c r="F5" s="253" t="s">
        <v>2854</v>
      </c>
      <c r="G5" s="578" t="s">
        <v>2855</v>
      </c>
      <c r="H5" s="141" t="s">
        <v>2856</v>
      </c>
      <c r="I5" s="579" t="s">
        <v>2857</v>
      </c>
      <c r="J5" s="594">
        <f t="shared" ref="J5:J14" si="0">SUM(K5:N5)</f>
        <v>60</v>
      </c>
      <c r="K5" s="598">
        <v>0</v>
      </c>
      <c r="L5" s="594">
        <v>0</v>
      </c>
      <c r="M5" s="598">
        <v>40</v>
      </c>
      <c r="N5" s="598">
        <v>20</v>
      </c>
      <c r="O5" s="141" t="s">
        <v>143</v>
      </c>
      <c r="P5" s="141" t="s">
        <v>2858</v>
      </c>
      <c r="Q5" s="141" t="s">
        <v>2859</v>
      </c>
      <c r="R5" s="141" t="s">
        <v>2860</v>
      </c>
      <c r="S5" s="141" t="s">
        <v>2861</v>
      </c>
      <c r="T5" s="141" t="s">
        <v>2862</v>
      </c>
      <c r="U5" s="525">
        <f t="shared" ref="U5:U18" si="1">SUM(V5:W5)</f>
        <v>50</v>
      </c>
      <c r="V5" s="525">
        <v>49.8</v>
      </c>
      <c r="W5" s="525">
        <v>0.2</v>
      </c>
      <c r="X5" s="141" t="s">
        <v>2863</v>
      </c>
      <c r="Y5" s="253" t="s">
        <v>2864</v>
      </c>
    </row>
    <row r="6" spans="1:25" ht="54">
      <c r="A6" s="129">
        <v>2</v>
      </c>
      <c r="B6" s="129" t="s">
        <v>2849</v>
      </c>
      <c r="C6" s="129" t="s">
        <v>2865</v>
      </c>
      <c r="D6" s="576" t="s">
        <v>2866</v>
      </c>
      <c r="E6" s="577" t="s">
        <v>2867</v>
      </c>
      <c r="F6" s="253" t="s">
        <v>651</v>
      </c>
      <c r="G6" s="578" t="s">
        <v>2868</v>
      </c>
      <c r="H6" s="141" t="s">
        <v>2869</v>
      </c>
      <c r="I6" s="579" t="s">
        <v>2870</v>
      </c>
      <c r="J6" s="594">
        <f t="shared" si="0"/>
        <v>60</v>
      </c>
      <c r="K6" s="594">
        <v>0</v>
      </c>
      <c r="L6" s="594">
        <v>15</v>
      </c>
      <c r="M6" s="594">
        <v>27</v>
      </c>
      <c r="N6" s="594">
        <v>18</v>
      </c>
      <c r="O6" s="141" t="s">
        <v>143</v>
      </c>
      <c r="P6" s="141" t="s">
        <v>2871</v>
      </c>
      <c r="Q6" s="141" t="s">
        <v>2859</v>
      </c>
      <c r="R6" s="141" t="s">
        <v>2860</v>
      </c>
      <c r="S6" s="141" t="s">
        <v>2861</v>
      </c>
      <c r="T6" s="141" t="s">
        <v>2862</v>
      </c>
      <c r="U6" s="525">
        <f t="shared" si="1"/>
        <v>30</v>
      </c>
      <c r="V6" s="525">
        <v>29.8</v>
      </c>
      <c r="W6" s="525">
        <v>0.2</v>
      </c>
      <c r="X6" s="141" t="s">
        <v>2863</v>
      </c>
      <c r="Y6" s="253" t="s">
        <v>2864</v>
      </c>
    </row>
    <row r="7" spans="1:25" s="563" customFormat="1" ht="40.5">
      <c r="A7" s="129">
        <v>3</v>
      </c>
      <c r="B7" s="227" t="s">
        <v>2849</v>
      </c>
      <c r="C7" s="227" t="s">
        <v>2850</v>
      </c>
      <c r="D7" s="580" t="s">
        <v>2872</v>
      </c>
      <c r="E7" s="580" t="s">
        <v>163</v>
      </c>
      <c r="F7" s="581" t="s">
        <v>54</v>
      </c>
      <c r="G7" s="582" t="s">
        <v>2873</v>
      </c>
      <c r="H7" s="583" t="s">
        <v>2874</v>
      </c>
      <c r="I7" s="584" t="s">
        <v>2875</v>
      </c>
      <c r="J7" s="599">
        <f t="shared" si="0"/>
        <v>55</v>
      </c>
      <c r="K7" s="599">
        <v>0</v>
      </c>
      <c r="L7" s="599">
        <v>20</v>
      </c>
      <c r="M7" s="599">
        <v>20</v>
      </c>
      <c r="N7" s="599">
        <v>15</v>
      </c>
      <c r="O7" s="230" t="s">
        <v>2876</v>
      </c>
      <c r="P7" s="230" t="s">
        <v>2877</v>
      </c>
      <c r="Q7" s="230" t="s">
        <v>2878</v>
      </c>
      <c r="R7" s="230" t="s">
        <v>2879</v>
      </c>
      <c r="S7" s="230" t="s">
        <v>2880</v>
      </c>
      <c r="T7" s="230" t="s">
        <v>2881</v>
      </c>
      <c r="U7" s="603">
        <f t="shared" si="1"/>
        <v>50</v>
      </c>
      <c r="V7" s="603">
        <v>49.9</v>
      </c>
      <c r="W7" s="603">
        <v>0.1</v>
      </c>
      <c r="X7" s="230" t="s">
        <v>2882</v>
      </c>
      <c r="Y7" s="253" t="s">
        <v>2883</v>
      </c>
    </row>
    <row r="8" spans="1:25" ht="40.5">
      <c r="A8" s="129">
        <v>4</v>
      </c>
      <c r="B8" s="129" t="s">
        <v>2849</v>
      </c>
      <c r="C8" s="129" t="s">
        <v>2884</v>
      </c>
      <c r="D8" s="576" t="s">
        <v>2885</v>
      </c>
      <c r="E8" s="580" t="s">
        <v>2886</v>
      </c>
      <c r="F8" s="581" t="s">
        <v>2887</v>
      </c>
      <c r="G8" s="585" t="s">
        <v>2888</v>
      </c>
      <c r="H8" s="268" t="s">
        <v>2889</v>
      </c>
      <c r="I8" s="268" t="s">
        <v>2890</v>
      </c>
      <c r="J8" s="600">
        <f t="shared" si="0"/>
        <v>793</v>
      </c>
      <c r="K8" s="600">
        <v>84</v>
      </c>
      <c r="L8" s="601">
        <v>84</v>
      </c>
      <c r="M8" s="602">
        <v>625</v>
      </c>
      <c r="N8" s="594">
        <v>0</v>
      </c>
      <c r="O8" s="268" t="s">
        <v>2891</v>
      </c>
      <c r="P8" s="268" t="s">
        <v>2892</v>
      </c>
      <c r="Q8" s="268" t="s">
        <v>2893</v>
      </c>
      <c r="R8" s="268" t="s">
        <v>2894</v>
      </c>
      <c r="S8" s="268" t="s">
        <v>2895</v>
      </c>
      <c r="T8" s="268" t="s">
        <v>2896</v>
      </c>
      <c r="U8" s="525">
        <f t="shared" si="1"/>
        <v>1870</v>
      </c>
      <c r="V8" s="525">
        <v>1869</v>
      </c>
      <c r="W8" s="525">
        <v>1</v>
      </c>
      <c r="X8" s="268" t="s">
        <v>2897</v>
      </c>
      <c r="Y8" s="253" t="s">
        <v>2115</v>
      </c>
    </row>
    <row r="9" spans="1:25" s="565" customFormat="1" ht="40.5">
      <c r="A9" s="129">
        <v>5</v>
      </c>
      <c r="B9" s="227" t="s">
        <v>2849</v>
      </c>
      <c r="C9" s="227" t="s">
        <v>2898</v>
      </c>
      <c r="D9" s="586" t="s">
        <v>2899</v>
      </c>
      <c r="E9" s="586" t="s">
        <v>2900</v>
      </c>
      <c r="F9" s="581" t="s">
        <v>2901</v>
      </c>
      <c r="G9" s="587" t="s">
        <v>2902</v>
      </c>
      <c r="H9" s="564" t="s">
        <v>2903</v>
      </c>
      <c r="I9" s="564" t="s">
        <v>2904</v>
      </c>
      <c r="J9" s="599">
        <f t="shared" si="0"/>
        <v>900</v>
      </c>
      <c r="K9" s="581">
        <v>0</v>
      </c>
      <c r="L9" s="581">
        <v>300</v>
      </c>
      <c r="M9" s="581">
        <v>600</v>
      </c>
      <c r="N9" s="594">
        <v>0</v>
      </c>
      <c r="O9" s="581" t="s">
        <v>2905</v>
      </c>
      <c r="P9" s="581" t="s">
        <v>2906</v>
      </c>
      <c r="Q9" s="581" t="s">
        <v>2893</v>
      </c>
      <c r="R9" s="581" t="s">
        <v>2907</v>
      </c>
      <c r="S9" s="564" t="s">
        <v>2908</v>
      </c>
      <c r="T9" s="581" t="s">
        <v>2896</v>
      </c>
      <c r="U9" s="604">
        <f t="shared" si="1"/>
        <v>113</v>
      </c>
      <c r="V9" s="604">
        <v>112</v>
      </c>
      <c r="W9" s="604">
        <v>1</v>
      </c>
      <c r="X9" s="581" t="s">
        <v>2909</v>
      </c>
      <c r="Y9" s="253" t="s">
        <v>2115</v>
      </c>
    </row>
    <row r="10" spans="1:25" ht="40.5">
      <c r="A10" s="129">
        <v>6</v>
      </c>
      <c r="B10" s="129" t="s">
        <v>2849</v>
      </c>
      <c r="C10" s="129" t="s">
        <v>2898</v>
      </c>
      <c r="D10" s="576" t="s">
        <v>2910</v>
      </c>
      <c r="E10" s="577" t="s">
        <v>2911</v>
      </c>
      <c r="F10" s="581" t="s">
        <v>2901</v>
      </c>
      <c r="G10" s="578" t="s">
        <v>2912</v>
      </c>
      <c r="H10" s="268" t="s">
        <v>2913</v>
      </c>
      <c r="I10" s="579" t="s">
        <v>2914</v>
      </c>
      <c r="J10" s="600">
        <f t="shared" si="0"/>
        <v>670</v>
      </c>
      <c r="K10" s="600">
        <v>200</v>
      </c>
      <c r="L10" s="600">
        <v>135</v>
      </c>
      <c r="M10" s="600">
        <v>135</v>
      </c>
      <c r="N10" s="600">
        <v>200</v>
      </c>
      <c r="O10" s="268" t="s">
        <v>231</v>
      </c>
      <c r="P10" s="268" t="s">
        <v>2915</v>
      </c>
      <c r="Q10" s="268" t="s">
        <v>2916</v>
      </c>
      <c r="R10" s="268" t="s">
        <v>2917</v>
      </c>
      <c r="S10" s="268" t="s">
        <v>2918</v>
      </c>
      <c r="T10" s="268" t="s">
        <v>2919</v>
      </c>
      <c r="U10" s="525">
        <f t="shared" si="1"/>
        <v>12</v>
      </c>
      <c r="V10" s="525">
        <v>11.9</v>
      </c>
      <c r="W10" s="525">
        <v>0.1</v>
      </c>
      <c r="X10" s="268" t="s">
        <v>2920</v>
      </c>
      <c r="Y10" s="253" t="s">
        <v>2921</v>
      </c>
    </row>
    <row r="11" spans="1:25" ht="40.5">
      <c r="A11" s="129">
        <v>7</v>
      </c>
      <c r="B11" s="129" t="s">
        <v>2849</v>
      </c>
      <c r="C11" s="129" t="s">
        <v>2922</v>
      </c>
      <c r="D11" s="576" t="s">
        <v>2923</v>
      </c>
      <c r="E11" s="577" t="s">
        <v>2924</v>
      </c>
      <c r="F11" s="581" t="s">
        <v>2925</v>
      </c>
      <c r="G11" s="578" t="s">
        <v>2926</v>
      </c>
      <c r="H11" s="268" t="s">
        <v>2927</v>
      </c>
      <c r="I11" s="579" t="s">
        <v>2928</v>
      </c>
      <c r="J11" s="594">
        <f t="shared" si="0"/>
        <v>120</v>
      </c>
      <c r="K11" s="594">
        <v>0</v>
      </c>
      <c r="L11" s="594">
        <v>50</v>
      </c>
      <c r="M11" s="594">
        <v>50</v>
      </c>
      <c r="N11" s="594">
        <v>20</v>
      </c>
      <c r="O11" s="141" t="s">
        <v>2929</v>
      </c>
      <c r="P11" s="141" t="s">
        <v>2930</v>
      </c>
      <c r="Q11" s="141" t="s">
        <v>2916</v>
      </c>
      <c r="R11" s="141" t="s">
        <v>2931</v>
      </c>
      <c r="S11" s="141" t="s">
        <v>2918</v>
      </c>
      <c r="T11" s="141" t="s">
        <v>2919</v>
      </c>
      <c r="U11" s="525">
        <f t="shared" si="1"/>
        <v>20</v>
      </c>
      <c r="V11" s="525">
        <v>19.899999999999999</v>
      </c>
      <c r="W11" s="525">
        <v>0.1</v>
      </c>
      <c r="X11" s="141" t="s">
        <v>2932</v>
      </c>
      <c r="Y11" s="253" t="s">
        <v>2921</v>
      </c>
    </row>
    <row r="12" spans="1:25" s="256" customFormat="1" ht="40.5">
      <c r="A12" s="129">
        <v>8</v>
      </c>
      <c r="B12" s="253" t="s">
        <v>2933</v>
      </c>
      <c r="C12" s="253" t="s">
        <v>2922</v>
      </c>
      <c r="D12" s="258" t="s">
        <v>2934</v>
      </c>
      <c r="E12" s="586" t="s">
        <v>2935</v>
      </c>
      <c r="F12" s="253" t="s">
        <v>2936</v>
      </c>
      <c r="G12" s="588" t="s">
        <v>2937</v>
      </c>
      <c r="H12" s="255" t="s">
        <v>2938</v>
      </c>
      <c r="I12" s="255" t="s">
        <v>2939</v>
      </c>
      <c r="J12" s="600">
        <f t="shared" si="0"/>
        <v>260</v>
      </c>
      <c r="K12" s="253">
        <v>0</v>
      </c>
      <c r="L12" s="253">
        <v>27</v>
      </c>
      <c r="M12" s="253">
        <v>233</v>
      </c>
      <c r="N12" s="594">
        <v>0</v>
      </c>
      <c r="O12" s="253" t="s">
        <v>2929</v>
      </c>
      <c r="P12" s="253" t="s">
        <v>2940</v>
      </c>
      <c r="Q12" s="253" t="s">
        <v>2916</v>
      </c>
      <c r="R12" s="253" t="s">
        <v>2941</v>
      </c>
      <c r="S12" s="255" t="s">
        <v>2942</v>
      </c>
      <c r="T12" s="253" t="s">
        <v>2919</v>
      </c>
      <c r="U12" s="525">
        <f t="shared" si="1"/>
        <v>250.1</v>
      </c>
      <c r="V12" s="605">
        <v>250</v>
      </c>
      <c r="W12" s="605">
        <v>0.1</v>
      </c>
      <c r="X12" s="253" t="s">
        <v>2943</v>
      </c>
      <c r="Y12" s="253" t="s">
        <v>2921</v>
      </c>
    </row>
    <row r="13" spans="1:25" ht="40.9" customHeight="1">
      <c r="A13" s="129">
        <v>9</v>
      </c>
      <c r="B13" s="129" t="s">
        <v>2933</v>
      </c>
      <c r="C13" s="129" t="s">
        <v>2944</v>
      </c>
      <c r="D13" s="589" t="s">
        <v>2945</v>
      </c>
      <c r="E13" s="590" t="s">
        <v>2946</v>
      </c>
      <c r="F13" s="141" t="s">
        <v>2947</v>
      </c>
      <c r="G13" s="251" t="s">
        <v>2948</v>
      </c>
      <c r="H13" s="141" t="s">
        <v>2949</v>
      </c>
      <c r="I13" s="141" t="s">
        <v>2950</v>
      </c>
      <c r="J13" s="594">
        <f t="shared" si="0"/>
        <v>511</v>
      </c>
      <c r="K13" s="594">
        <v>0</v>
      </c>
      <c r="L13" s="594">
        <v>104</v>
      </c>
      <c r="M13" s="594">
        <v>407</v>
      </c>
      <c r="N13" s="594">
        <v>0</v>
      </c>
      <c r="O13" s="141" t="s">
        <v>223</v>
      </c>
      <c r="P13" s="141" t="s">
        <v>2951</v>
      </c>
      <c r="Q13" s="141" t="s">
        <v>2916</v>
      </c>
      <c r="R13" s="141" t="s">
        <v>2952</v>
      </c>
      <c r="S13" s="141" t="s">
        <v>2918</v>
      </c>
      <c r="T13" s="141" t="s">
        <v>2919</v>
      </c>
      <c r="U13" s="537">
        <f t="shared" si="1"/>
        <v>21</v>
      </c>
      <c r="V13" s="537">
        <v>20</v>
      </c>
      <c r="W13" s="537">
        <v>1</v>
      </c>
      <c r="X13" s="141" t="s">
        <v>2953</v>
      </c>
      <c r="Y13" s="141" t="s">
        <v>2921</v>
      </c>
    </row>
    <row r="14" spans="1:25" ht="65.25" customHeight="1">
      <c r="A14" s="129">
        <v>10</v>
      </c>
      <c r="B14" s="129" t="s">
        <v>2933</v>
      </c>
      <c r="C14" s="129" t="s">
        <v>2944</v>
      </c>
      <c r="D14" s="589" t="s">
        <v>2954</v>
      </c>
      <c r="E14" s="590" t="s">
        <v>2955</v>
      </c>
      <c r="F14" s="141" t="s">
        <v>2956</v>
      </c>
      <c r="G14" s="251" t="s">
        <v>2957</v>
      </c>
      <c r="H14" s="141" t="s">
        <v>2958</v>
      </c>
      <c r="I14" s="141" t="s">
        <v>2959</v>
      </c>
      <c r="J14" s="594">
        <f t="shared" si="0"/>
        <v>270</v>
      </c>
      <c r="K14" s="594">
        <v>0</v>
      </c>
      <c r="L14" s="252">
        <v>150</v>
      </c>
      <c r="M14" s="252">
        <v>100</v>
      </c>
      <c r="N14" s="141">
        <v>20</v>
      </c>
      <c r="O14" s="141" t="s">
        <v>223</v>
      </c>
      <c r="P14" s="141" t="s">
        <v>2960</v>
      </c>
      <c r="Q14" s="141" t="s">
        <v>2916</v>
      </c>
      <c r="R14" s="141" t="s">
        <v>2941</v>
      </c>
      <c r="S14" s="141" t="s">
        <v>2918</v>
      </c>
      <c r="T14" s="141" t="s">
        <v>2919</v>
      </c>
      <c r="U14" s="537">
        <f t="shared" si="1"/>
        <v>300</v>
      </c>
      <c r="V14" s="537">
        <v>300</v>
      </c>
      <c r="W14" s="537">
        <v>0</v>
      </c>
      <c r="X14" s="141" t="s">
        <v>2953</v>
      </c>
      <c r="Y14" s="141" t="s">
        <v>2921</v>
      </c>
    </row>
    <row r="15" spans="1:25" ht="27">
      <c r="A15" s="129">
        <v>11</v>
      </c>
      <c r="B15" s="129" t="s">
        <v>2933</v>
      </c>
      <c r="C15" s="129" t="s">
        <v>2961</v>
      </c>
      <c r="D15" s="589" t="s">
        <v>2962</v>
      </c>
      <c r="E15" s="590" t="s">
        <v>2963</v>
      </c>
      <c r="F15" s="141" t="s">
        <v>1012</v>
      </c>
      <c r="G15" s="251" t="s">
        <v>2964</v>
      </c>
      <c r="H15" s="141" t="s">
        <v>2965</v>
      </c>
      <c r="I15" s="141" t="s">
        <v>2966</v>
      </c>
      <c r="J15" s="141">
        <v>320</v>
      </c>
      <c r="K15" s="594">
        <v>0</v>
      </c>
      <c r="L15" s="141">
        <v>70</v>
      </c>
      <c r="M15" s="141">
        <v>250</v>
      </c>
      <c r="N15" s="594">
        <v>0</v>
      </c>
      <c r="O15" s="141" t="s">
        <v>231</v>
      </c>
      <c r="P15" s="141" t="s">
        <v>2967</v>
      </c>
      <c r="Q15" s="141" t="s">
        <v>2916</v>
      </c>
      <c r="R15" s="141" t="s">
        <v>2917</v>
      </c>
      <c r="S15" s="141" t="s">
        <v>2968</v>
      </c>
      <c r="T15" s="141" t="s">
        <v>2919</v>
      </c>
      <c r="U15" s="537">
        <f t="shared" si="1"/>
        <v>30</v>
      </c>
      <c r="V15" s="537">
        <v>30</v>
      </c>
      <c r="W15" s="537">
        <v>0</v>
      </c>
      <c r="X15" s="141" t="s">
        <v>2969</v>
      </c>
      <c r="Y15" s="253" t="s">
        <v>806</v>
      </c>
    </row>
    <row r="16" spans="1:25" ht="38.25" customHeight="1">
      <c r="A16" s="129">
        <v>12</v>
      </c>
      <c r="B16" s="129" t="s">
        <v>2933</v>
      </c>
      <c r="C16" s="129" t="s">
        <v>2961</v>
      </c>
      <c r="D16" s="589" t="s">
        <v>2970</v>
      </c>
      <c r="E16" s="590" t="s">
        <v>2971</v>
      </c>
      <c r="F16" s="141" t="s">
        <v>1010</v>
      </c>
      <c r="G16" s="251" t="s">
        <v>2972</v>
      </c>
      <c r="H16" s="141" t="s">
        <v>2973</v>
      </c>
      <c r="I16" s="141" t="s">
        <v>2974</v>
      </c>
      <c r="J16" s="141">
        <v>40</v>
      </c>
      <c r="K16" s="594">
        <v>0</v>
      </c>
      <c r="L16" s="594">
        <v>0</v>
      </c>
      <c r="M16" s="141">
        <v>40</v>
      </c>
      <c r="N16" s="594">
        <v>0</v>
      </c>
      <c r="O16" s="141" t="s">
        <v>2975</v>
      </c>
      <c r="P16" s="141" t="s">
        <v>2976</v>
      </c>
      <c r="Q16" s="141" t="s">
        <v>2916</v>
      </c>
      <c r="R16" s="141" t="s">
        <v>2977</v>
      </c>
      <c r="S16" s="141" t="s">
        <v>2968</v>
      </c>
      <c r="T16" s="141" t="s">
        <v>2919</v>
      </c>
      <c r="U16" s="537">
        <f t="shared" si="1"/>
        <v>3</v>
      </c>
      <c r="V16" s="537">
        <v>3</v>
      </c>
      <c r="W16" s="537">
        <v>0</v>
      </c>
      <c r="X16" s="141" t="s">
        <v>2932</v>
      </c>
      <c r="Y16" s="253" t="s">
        <v>806</v>
      </c>
    </row>
    <row r="17" spans="1:25" ht="80.099999999999994" customHeight="1">
      <c r="A17" s="129">
        <v>13</v>
      </c>
      <c r="B17" s="129" t="s">
        <v>2849</v>
      </c>
      <c r="C17" s="129" t="s">
        <v>2978</v>
      </c>
      <c r="D17" s="589" t="s">
        <v>2979</v>
      </c>
      <c r="E17" s="586" t="s">
        <v>2980</v>
      </c>
      <c r="F17" s="253" t="s">
        <v>2981</v>
      </c>
      <c r="G17" s="591" t="s">
        <v>2982</v>
      </c>
      <c r="H17" s="141" t="s">
        <v>2983</v>
      </c>
      <c r="I17" s="141" t="s">
        <v>1752</v>
      </c>
      <c r="J17" s="141">
        <v>250</v>
      </c>
      <c r="K17" s="594">
        <v>0</v>
      </c>
      <c r="L17" s="594">
        <v>0</v>
      </c>
      <c r="M17" s="141">
        <v>250</v>
      </c>
      <c r="N17" s="594">
        <v>0</v>
      </c>
      <c r="O17" s="141" t="s">
        <v>2984</v>
      </c>
      <c r="P17" s="141" t="s">
        <v>2985</v>
      </c>
      <c r="Q17" s="141" t="s">
        <v>2916</v>
      </c>
      <c r="R17" s="141" t="s">
        <v>2917</v>
      </c>
      <c r="S17" s="141" t="s">
        <v>2968</v>
      </c>
      <c r="T17" s="141" t="s">
        <v>2986</v>
      </c>
      <c r="U17" s="537">
        <f t="shared" si="1"/>
        <v>48</v>
      </c>
      <c r="V17" s="537">
        <v>48</v>
      </c>
      <c r="W17" s="537">
        <v>0</v>
      </c>
      <c r="X17" s="141" t="s">
        <v>2987</v>
      </c>
      <c r="Y17" s="253" t="s">
        <v>2988</v>
      </c>
    </row>
    <row r="18" spans="1:25" ht="38.25" customHeight="1">
      <c r="A18" s="129">
        <v>14</v>
      </c>
      <c r="B18" s="129" t="s">
        <v>2849</v>
      </c>
      <c r="C18" s="129" t="s">
        <v>2989</v>
      </c>
      <c r="D18" s="589" t="s">
        <v>2990</v>
      </c>
      <c r="E18" s="590" t="s">
        <v>2991</v>
      </c>
      <c r="F18" s="141" t="s">
        <v>2993</v>
      </c>
      <c r="G18" s="251" t="s">
        <v>2994</v>
      </c>
      <c r="H18" s="141" t="s">
        <v>2995</v>
      </c>
      <c r="I18" s="141" t="s">
        <v>2996</v>
      </c>
      <c r="J18" s="141">
        <v>2000</v>
      </c>
      <c r="K18" s="141">
        <v>200</v>
      </c>
      <c r="L18" s="141">
        <v>200</v>
      </c>
      <c r="M18" s="141">
        <v>1000</v>
      </c>
      <c r="N18" s="141">
        <v>600</v>
      </c>
      <c r="O18" s="141" t="s">
        <v>231</v>
      </c>
      <c r="P18" s="141" t="s">
        <v>2997</v>
      </c>
      <c r="Q18" s="141" t="s">
        <v>365</v>
      </c>
      <c r="R18" s="141" t="s">
        <v>376</v>
      </c>
      <c r="S18" s="141" t="s">
        <v>2998</v>
      </c>
      <c r="T18" s="141" t="s">
        <v>440</v>
      </c>
      <c r="U18" s="537">
        <f t="shared" si="1"/>
        <v>1071</v>
      </c>
      <c r="V18" s="537">
        <v>1018</v>
      </c>
      <c r="W18" s="537">
        <v>53</v>
      </c>
      <c r="X18" s="251" t="s">
        <v>2999</v>
      </c>
      <c r="Y18" s="255" t="s">
        <v>3358</v>
      </c>
    </row>
    <row r="19" spans="1:25" ht="38.25" customHeight="1">
      <c r="A19" s="129">
        <v>15</v>
      </c>
      <c r="B19" s="129" t="s">
        <v>2849</v>
      </c>
      <c r="C19" s="129" t="s">
        <v>3000</v>
      </c>
      <c r="D19" s="589" t="s">
        <v>3001</v>
      </c>
      <c r="E19" s="590" t="s">
        <v>3002</v>
      </c>
      <c r="F19" s="141" t="s">
        <v>1008</v>
      </c>
      <c r="G19" s="251" t="s">
        <v>3003</v>
      </c>
      <c r="H19" s="141" t="s">
        <v>3004</v>
      </c>
      <c r="I19" s="141" t="s">
        <v>3005</v>
      </c>
      <c r="J19" s="141">
        <v>265</v>
      </c>
      <c r="K19" s="594">
        <v>0</v>
      </c>
      <c r="L19" s="594">
        <v>0</v>
      </c>
      <c r="M19" s="141">
        <v>265</v>
      </c>
      <c r="N19" s="594">
        <v>0</v>
      </c>
      <c r="O19" s="141" t="s">
        <v>223</v>
      </c>
      <c r="P19" s="141" t="s">
        <v>3006</v>
      </c>
      <c r="Q19" s="141" t="s">
        <v>365</v>
      </c>
      <c r="R19" s="141" t="s">
        <v>385</v>
      </c>
      <c r="S19" s="141" t="s">
        <v>3007</v>
      </c>
      <c r="T19" s="141" t="s">
        <v>440</v>
      </c>
      <c r="U19" s="537" t="s">
        <v>3008</v>
      </c>
      <c r="V19" s="537"/>
      <c r="W19" s="537"/>
      <c r="X19" s="251"/>
      <c r="Y19" s="253" t="s">
        <v>408</v>
      </c>
    </row>
    <row r="20" spans="1:25" ht="38.25" customHeight="1">
      <c r="A20" s="129">
        <v>16</v>
      </c>
      <c r="B20" s="129" t="s">
        <v>2849</v>
      </c>
      <c r="C20" s="129" t="s">
        <v>3000</v>
      </c>
      <c r="D20" s="589" t="s">
        <v>3009</v>
      </c>
      <c r="E20" s="590" t="s">
        <v>482</v>
      </c>
      <c r="F20" s="141" t="s">
        <v>360</v>
      </c>
      <c r="G20" s="251" t="s">
        <v>3010</v>
      </c>
      <c r="H20" s="141" t="s">
        <v>2995</v>
      </c>
      <c r="I20" s="141" t="s">
        <v>555</v>
      </c>
      <c r="J20" s="141">
        <v>50</v>
      </c>
      <c r="K20" s="594">
        <v>0</v>
      </c>
      <c r="L20" s="594">
        <v>0</v>
      </c>
      <c r="M20" s="141">
        <v>50</v>
      </c>
      <c r="N20" s="594">
        <v>0</v>
      </c>
      <c r="O20" s="141" t="s">
        <v>300</v>
      </c>
      <c r="P20" s="141" t="s">
        <v>3011</v>
      </c>
      <c r="Q20" s="141" t="s">
        <v>365</v>
      </c>
      <c r="R20" s="141" t="s">
        <v>376</v>
      </c>
      <c r="S20" s="141" t="s">
        <v>3012</v>
      </c>
      <c r="T20" s="141" t="s">
        <v>440</v>
      </c>
      <c r="U20" s="537">
        <v>50</v>
      </c>
      <c r="V20" s="537">
        <v>50</v>
      </c>
      <c r="W20" s="537">
        <v>0</v>
      </c>
      <c r="X20" s="141" t="s">
        <v>3013</v>
      </c>
      <c r="Y20" s="253" t="s">
        <v>408</v>
      </c>
    </row>
    <row r="21" spans="1:25" ht="38.25" customHeight="1">
      <c r="A21" s="129">
        <v>17</v>
      </c>
      <c r="B21" s="129" t="s">
        <v>2849</v>
      </c>
      <c r="C21" s="129" t="s">
        <v>3000</v>
      </c>
      <c r="D21" s="589" t="s">
        <v>3014</v>
      </c>
      <c r="E21" s="590" t="s">
        <v>492</v>
      </c>
      <c r="F21" s="141" t="s">
        <v>360</v>
      </c>
      <c r="G21" s="251" t="s">
        <v>3015</v>
      </c>
      <c r="H21" s="141" t="s">
        <v>3016</v>
      </c>
      <c r="I21" s="141" t="s">
        <v>3017</v>
      </c>
      <c r="J21" s="141">
        <v>100</v>
      </c>
      <c r="K21" s="594">
        <v>0</v>
      </c>
      <c r="L21" s="594">
        <v>0</v>
      </c>
      <c r="M21" s="141">
        <v>100</v>
      </c>
      <c r="N21" s="594">
        <v>0</v>
      </c>
      <c r="O21" s="141" t="s">
        <v>231</v>
      </c>
      <c r="P21" s="141" t="s">
        <v>3018</v>
      </c>
      <c r="Q21" s="141" t="s">
        <v>365</v>
      </c>
      <c r="R21" s="141" t="s">
        <v>385</v>
      </c>
      <c r="S21" s="141" t="s">
        <v>3019</v>
      </c>
      <c r="T21" s="141" t="s">
        <v>440</v>
      </c>
      <c r="U21" s="537">
        <v>1</v>
      </c>
      <c r="V21" s="537">
        <v>1</v>
      </c>
      <c r="W21" s="537">
        <v>0</v>
      </c>
      <c r="X21" s="141" t="s">
        <v>3020</v>
      </c>
      <c r="Y21" s="253" t="s">
        <v>408</v>
      </c>
    </row>
    <row r="22" spans="1:25" ht="38.25" customHeight="1">
      <c r="A22" s="129">
        <v>18</v>
      </c>
      <c r="B22" s="129" t="s">
        <v>3021</v>
      </c>
      <c r="C22" s="129" t="s">
        <v>3022</v>
      </c>
      <c r="D22" s="589" t="s">
        <v>3023</v>
      </c>
      <c r="E22" s="590" t="s">
        <v>1872</v>
      </c>
      <c r="F22" s="141" t="s">
        <v>1422</v>
      </c>
      <c r="G22" s="591" t="s">
        <v>3024</v>
      </c>
      <c r="H22" s="141" t="s">
        <v>3025</v>
      </c>
      <c r="I22" s="141" t="s">
        <v>3026</v>
      </c>
      <c r="J22" s="253">
        <v>500</v>
      </c>
      <c r="K22" s="594">
        <v>0</v>
      </c>
      <c r="L22" s="594">
        <v>0</v>
      </c>
      <c r="M22" s="253">
        <v>500</v>
      </c>
      <c r="N22" s="594">
        <v>0</v>
      </c>
      <c r="O22" s="141" t="s">
        <v>3027</v>
      </c>
      <c r="P22" s="141" t="s">
        <v>3028</v>
      </c>
      <c r="Q22" s="141" t="s">
        <v>3029</v>
      </c>
      <c r="R22" s="141" t="s">
        <v>3030</v>
      </c>
      <c r="S22" s="141" t="s">
        <v>3031</v>
      </c>
      <c r="T22" s="141" t="s">
        <v>3032</v>
      </c>
      <c r="U22" s="537">
        <v>20</v>
      </c>
      <c r="V22" s="537">
        <v>20</v>
      </c>
      <c r="W22" s="537">
        <v>0</v>
      </c>
      <c r="X22" s="141" t="s">
        <v>3033</v>
      </c>
      <c r="Y22" s="141" t="s">
        <v>2988</v>
      </c>
    </row>
    <row r="23" spans="1:25" ht="38.25" customHeight="1">
      <c r="A23" s="129">
        <v>19</v>
      </c>
      <c r="B23" s="129" t="s">
        <v>3021</v>
      </c>
      <c r="C23" s="129" t="s">
        <v>3022</v>
      </c>
      <c r="D23" s="589" t="s">
        <v>3034</v>
      </c>
      <c r="E23" s="590" t="s">
        <v>3035</v>
      </c>
      <c r="F23" s="141" t="s">
        <v>2816</v>
      </c>
      <c r="G23" s="251" t="s">
        <v>3036</v>
      </c>
      <c r="H23" s="141" t="s">
        <v>3025</v>
      </c>
      <c r="I23" s="141" t="s">
        <v>3038</v>
      </c>
      <c r="J23" s="253">
        <v>380</v>
      </c>
      <c r="K23" s="594">
        <v>0</v>
      </c>
      <c r="L23" s="594">
        <v>0</v>
      </c>
      <c r="M23" s="253">
        <v>380</v>
      </c>
      <c r="N23" s="594">
        <v>0</v>
      </c>
      <c r="O23" s="141" t="s">
        <v>3027</v>
      </c>
      <c r="P23" s="141" t="s">
        <v>3039</v>
      </c>
      <c r="Q23" s="141" t="s">
        <v>3029</v>
      </c>
      <c r="R23" s="141" t="s">
        <v>3040</v>
      </c>
      <c r="S23" s="141" t="s">
        <v>3031</v>
      </c>
      <c r="T23" s="141" t="s">
        <v>3041</v>
      </c>
      <c r="U23" s="537">
        <v>5</v>
      </c>
      <c r="V23" s="537">
        <v>5</v>
      </c>
      <c r="W23" s="537">
        <v>0</v>
      </c>
      <c r="X23" s="141" t="s">
        <v>3042</v>
      </c>
      <c r="Y23" s="141" t="s">
        <v>2988</v>
      </c>
    </row>
    <row r="24" spans="1:25" ht="93" customHeight="1">
      <c r="A24" s="129">
        <v>20</v>
      </c>
      <c r="B24" s="129" t="s">
        <v>3021</v>
      </c>
      <c r="C24" s="129" t="s">
        <v>3022</v>
      </c>
      <c r="D24" s="589" t="s">
        <v>3043</v>
      </c>
      <c r="E24" s="590" t="s">
        <v>1407</v>
      </c>
      <c r="F24" s="141" t="s">
        <v>794</v>
      </c>
      <c r="G24" s="251" t="s">
        <v>3044</v>
      </c>
      <c r="H24" s="141" t="s">
        <v>3045</v>
      </c>
      <c r="I24" s="141" t="s">
        <v>3047</v>
      </c>
      <c r="J24" s="253">
        <v>95</v>
      </c>
      <c r="K24" s="594">
        <v>0</v>
      </c>
      <c r="L24" s="253">
        <v>45</v>
      </c>
      <c r="M24" s="253">
        <v>50</v>
      </c>
      <c r="N24" s="594">
        <v>0</v>
      </c>
      <c r="O24" s="141" t="s">
        <v>3027</v>
      </c>
      <c r="P24" s="141" t="s">
        <v>3048</v>
      </c>
      <c r="Q24" s="141" t="s">
        <v>3029</v>
      </c>
      <c r="R24" s="141" t="s">
        <v>3049</v>
      </c>
      <c r="S24" s="141" t="s">
        <v>3031</v>
      </c>
      <c r="T24" s="141" t="s">
        <v>3041</v>
      </c>
      <c r="U24" s="537">
        <v>5</v>
      </c>
      <c r="V24" s="537">
        <v>5</v>
      </c>
      <c r="W24" s="537">
        <v>0</v>
      </c>
      <c r="X24" s="141" t="s">
        <v>3042</v>
      </c>
      <c r="Y24" s="141" t="s">
        <v>2988</v>
      </c>
    </row>
    <row r="25" spans="1:25" ht="93" customHeight="1">
      <c r="A25" s="129">
        <v>21</v>
      </c>
      <c r="B25" s="129" t="s">
        <v>3021</v>
      </c>
      <c r="C25" s="129" t="s">
        <v>3051</v>
      </c>
      <c r="D25" s="589" t="s">
        <v>3052</v>
      </c>
      <c r="E25" s="590" t="s">
        <v>3053</v>
      </c>
      <c r="F25" s="141" t="s">
        <v>3054</v>
      </c>
      <c r="G25" s="251" t="s">
        <v>3055</v>
      </c>
      <c r="H25" s="141" t="s">
        <v>3057</v>
      </c>
      <c r="I25" s="141" t="s">
        <v>3058</v>
      </c>
      <c r="J25" s="141">
        <f>SUM(K25:N25)</f>
        <v>500</v>
      </c>
      <c r="K25" s="594">
        <v>0</v>
      </c>
      <c r="L25" s="594">
        <v>0</v>
      </c>
      <c r="M25" s="141">
        <v>500</v>
      </c>
      <c r="N25" s="594">
        <v>0</v>
      </c>
      <c r="O25" s="141" t="s">
        <v>3059</v>
      </c>
      <c r="P25" s="141" t="s">
        <v>3060</v>
      </c>
      <c r="Q25" s="141" t="s">
        <v>3029</v>
      </c>
      <c r="R25" s="141" t="s">
        <v>3061</v>
      </c>
      <c r="S25" s="141" t="s">
        <v>3063</v>
      </c>
      <c r="T25" s="141" t="s">
        <v>3041</v>
      </c>
      <c r="U25" s="537">
        <f>SUM(V25:W25)</f>
        <v>83</v>
      </c>
      <c r="V25" s="537">
        <v>83</v>
      </c>
      <c r="W25" s="537">
        <v>0</v>
      </c>
      <c r="X25" s="141" t="s">
        <v>3064</v>
      </c>
      <c r="Y25" s="141" t="s">
        <v>2988</v>
      </c>
    </row>
    <row r="26" spans="1:25" ht="38.25" customHeight="1">
      <c r="A26" s="129">
        <v>22</v>
      </c>
      <c r="B26" s="129" t="s">
        <v>3021</v>
      </c>
      <c r="C26" s="129" t="s">
        <v>3051</v>
      </c>
      <c r="D26" s="589" t="s">
        <v>3065</v>
      </c>
      <c r="E26" s="590" t="s">
        <v>3066</v>
      </c>
      <c r="F26" s="141" t="s">
        <v>3067</v>
      </c>
      <c r="G26" s="591" t="s">
        <v>3068</v>
      </c>
      <c r="H26" s="141" t="s">
        <v>3057</v>
      </c>
      <c r="I26" s="141" t="s">
        <v>3069</v>
      </c>
      <c r="J26" s="141">
        <f>SUM(K26:N26)</f>
        <v>800</v>
      </c>
      <c r="K26" s="594">
        <v>0</v>
      </c>
      <c r="L26" s="594">
        <v>0</v>
      </c>
      <c r="M26" s="141">
        <v>800</v>
      </c>
      <c r="N26" s="594">
        <v>0</v>
      </c>
      <c r="O26" s="141" t="s">
        <v>10</v>
      </c>
      <c r="P26" s="141" t="s">
        <v>3070</v>
      </c>
      <c r="Q26" s="141" t="s">
        <v>59</v>
      </c>
      <c r="R26" s="141" t="s">
        <v>319</v>
      </c>
      <c r="S26" s="141" t="s">
        <v>3062</v>
      </c>
      <c r="T26" s="141" t="s">
        <v>147</v>
      </c>
      <c r="U26" s="537">
        <f>SUM(V26:W26)</f>
        <v>330</v>
      </c>
      <c r="V26" s="537">
        <v>330</v>
      </c>
      <c r="W26" s="537">
        <v>0</v>
      </c>
      <c r="X26" s="141" t="s">
        <v>3071</v>
      </c>
      <c r="Y26" s="141" t="s">
        <v>64</v>
      </c>
    </row>
    <row r="27" spans="1:25" ht="38.25" customHeight="1">
      <c r="A27" s="129">
        <v>23</v>
      </c>
      <c r="B27" s="129" t="s">
        <v>754</v>
      </c>
      <c r="C27" s="129" t="s">
        <v>3050</v>
      </c>
      <c r="D27" s="589" t="s">
        <v>3072</v>
      </c>
      <c r="E27" s="590">
        <v>8.1199999999999992</v>
      </c>
      <c r="F27" s="141" t="s">
        <v>3073</v>
      </c>
      <c r="G27" s="251" t="s">
        <v>3074</v>
      </c>
      <c r="H27" s="141" t="s">
        <v>3056</v>
      </c>
      <c r="I27" s="141" t="s">
        <v>3075</v>
      </c>
      <c r="J27" s="141">
        <f>SUM(K27:N27)</f>
        <v>30</v>
      </c>
      <c r="K27" s="594">
        <v>0</v>
      </c>
      <c r="L27" s="594">
        <v>0</v>
      </c>
      <c r="M27" s="141">
        <v>30</v>
      </c>
      <c r="N27" s="594">
        <v>0</v>
      </c>
      <c r="O27" s="141" t="s">
        <v>11</v>
      </c>
      <c r="P27" s="141" t="s">
        <v>3076</v>
      </c>
      <c r="Q27" s="141" t="s">
        <v>59</v>
      </c>
      <c r="R27" s="141" t="s">
        <v>319</v>
      </c>
      <c r="S27" s="141" t="s">
        <v>3062</v>
      </c>
      <c r="T27" s="141" t="s">
        <v>147</v>
      </c>
      <c r="U27" s="537">
        <f>SUM(V27:W27)</f>
        <v>5</v>
      </c>
      <c r="V27" s="537">
        <v>5</v>
      </c>
      <c r="W27" s="537">
        <v>0</v>
      </c>
      <c r="X27" s="141" t="s">
        <v>3077</v>
      </c>
      <c r="Y27" s="141" t="s">
        <v>64</v>
      </c>
    </row>
    <row r="28" spans="1:25" ht="57.75" customHeight="1">
      <c r="A28" s="129">
        <v>24</v>
      </c>
      <c r="B28" s="129" t="s">
        <v>754</v>
      </c>
      <c r="C28" s="129" t="s">
        <v>3050</v>
      </c>
      <c r="D28" s="589" t="s">
        <v>3078</v>
      </c>
      <c r="E28" s="590" t="s">
        <v>3079</v>
      </c>
      <c r="F28" s="141" t="s">
        <v>54</v>
      </c>
      <c r="G28" s="251" t="s">
        <v>3080</v>
      </c>
      <c r="H28" s="141" t="s">
        <v>3056</v>
      </c>
      <c r="I28" s="141" t="s">
        <v>3081</v>
      </c>
      <c r="J28" s="141">
        <f>SUM(K28:N28)</f>
        <v>30</v>
      </c>
      <c r="K28" s="594">
        <v>0</v>
      </c>
      <c r="L28" s="594">
        <v>0</v>
      </c>
      <c r="M28" s="141">
        <v>30</v>
      </c>
      <c r="N28" s="594">
        <v>0</v>
      </c>
      <c r="O28" s="141" t="s">
        <v>192</v>
      </c>
      <c r="P28" s="141" t="s">
        <v>3082</v>
      </c>
      <c r="Q28" s="141" t="s">
        <v>59</v>
      </c>
      <c r="R28" s="141" t="s">
        <v>319</v>
      </c>
      <c r="S28" s="141" t="s">
        <v>3062</v>
      </c>
      <c r="T28" s="141" t="s">
        <v>147</v>
      </c>
      <c r="U28" s="537">
        <f>SUM(V28:W28)</f>
        <v>18</v>
      </c>
      <c r="V28" s="537">
        <v>18</v>
      </c>
      <c r="W28" s="537">
        <v>0</v>
      </c>
      <c r="X28" s="141" t="s">
        <v>3083</v>
      </c>
      <c r="Y28" s="141" t="s">
        <v>64</v>
      </c>
    </row>
    <row r="29" spans="1:25" ht="51.75" customHeight="1">
      <c r="A29" s="129">
        <v>25</v>
      </c>
      <c r="B29" s="129" t="s">
        <v>754</v>
      </c>
      <c r="C29" s="129" t="s">
        <v>3084</v>
      </c>
      <c r="D29" s="589" t="s">
        <v>3085</v>
      </c>
      <c r="E29" s="590" t="s">
        <v>3086</v>
      </c>
      <c r="F29" s="141" t="s">
        <v>1010</v>
      </c>
      <c r="G29" s="251" t="s">
        <v>3087</v>
      </c>
      <c r="H29" s="141" t="s">
        <v>3088</v>
      </c>
      <c r="I29" s="141" t="s">
        <v>131</v>
      </c>
      <c r="J29" s="141">
        <v>200</v>
      </c>
      <c r="K29" s="594">
        <v>0</v>
      </c>
      <c r="L29" s="594">
        <v>0</v>
      </c>
      <c r="M29" s="141">
        <v>200</v>
      </c>
      <c r="N29" s="594">
        <v>0</v>
      </c>
      <c r="O29" s="141" t="s">
        <v>192</v>
      </c>
      <c r="P29" s="141" t="s">
        <v>3089</v>
      </c>
      <c r="Q29" s="141" t="s">
        <v>59</v>
      </c>
      <c r="R29" s="141" t="s">
        <v>3090</v>
      </c>
      <c r="S29" s="141" t="s">
        <v>61</v>
      </c>
      <c r="T29" s="141" t="s">
        <v>147</v>
      </c>
      <c r="U29" s="537">
        <v>44</v>
      </c>
      <c r="V29" s="537">
        <v>43.9</v>
      </c>
      <c r="W29" s="537">
        <v>0.1</v>
      </c>
      <c r="X29" s="141" t="s">
        <v>3091</v>
      </c>
      <c r="Y29" s="253" t="s">
        <v>64</v>
      </c>
    </row>
    <row r="30" spans="1:25" ht="65.25" customHeight="1">
      <c r="A30" s="129">
        <v>26</v>
      </c>
      <c r="B30" s="129" t="s">
        <v>754</v>
      </c>
      <c r="C30" s="129" t="s">
        <v>3084</v>
      </c>
      <c r="D30" s="589" t="s">
        <v>3092</v>
      </c>
      <c r="E30" s="590" t="s">
        <v>3093</v>
      </c>
      <c r="F30" s="141" t="s">
        <v>1010</v>
      </c>
      <c r="G30" s="251" t="s">
        <v>3094</v>
      </c>
      <c r="H30" s="141" t="s">
        <v>3095</v>
      </c>
      <c r="I30" s="141" t="s">
        <v>3096</v>
      </c>
      <c r="J30" s="594">
        <v>610</v>
      </c>
      <c r="K30" s="594">
        <v>0</v>
      </c>
      <c r="L30" s="594">
        <v>610</v>
      </c>
      <c r="M30" s="594">
        <v>0</v>
      </c>
      <c r="N30" s="594">
        <v>0</v>
      </c>
      <c r="O30" s="141" t="s">
        <v>10</v>
      </c>
      <c r="P30" s="141" t="s">
        <v>3097</v>
      </c>
      <c r="Q30" s="141" t="s">
        <v>59</v>
      </c>
      <c r="R30" s="141" t="s">
        <v>3098</v>
      </c>
      <c r="S30" s="141" t="s">
        <v>3099</v>
      </c>
      <c r="T30" s="141" t="s">
        <v>3100</v>
      </c>
      <c r="U30" s="537">
        <v>187</v>
      </c>
      <c r="V30" s="537">
        <v>186.36</v>
      </c>
      <c r="W30" s="537">
        <v>0.64</v>
      </c>
      <c r="X30" s="141" t="s">
        <v>3101</v>
      </c>
      <c r="Y30" s="253" t="s">
        <v>64</v>
      </c>
    </row>
    <row r="31" spans="1:25" ht="117.75" customHeight="1">
      <c r="A31" s="129">
        <v>27</v>
      </c>
      <c r="B31" s="129" t="s">
        <v>754</v>
      </c>
      <c r="C31" s="129" t="s">
        <v>3084</v>
      </c>
      <c r="D31" s="589" t="s">
        <v>3102</v>
      </c>
      <c r="E31" s="590" t="s">
        <v>3103</v>
      </c>
      <c r="F31" s="253" t="s">
        <v>1010</v>
      </c>
      <c r="G31" s="251" t="s">
        <v>3104</v>
      </c>
      <c r="H31" s="141" t="s">
        <v>3105</v>
      </c>
      <c r="I31" s="141" t="s">
        <v>3106</v>
      </c>
      <c r="J31" s="141">
        <v>380</v>
      </c>
      <c r="K31" s="594">
        <v>0</v>
      </c>
      <c r="L31" s="141">
        <v>80</v>
      </c>
      <c r="M31" s="141">
        <v>300</v>
      </c>
      <c r="N31" s="594">
        <v>0</v>
      </c>
      <c r="O31" s="141" t="s">
        <v>12</v>
      </c>
      <c r="P31" s="141" t="s">
        <v>3107</v>
      </c>
      <c r="Q31" s="141" t="s">
        <v>59</v>
      </c>
      <c r="R31" s="141" t="s">
        <v>1723</v>
      </c>
      <c r="S31" s="141" t="s">
        <v>61</v>
      </c>
      <c r="T31" s="141" t="s">
        <v>147</v>
      </c>
      <c r="U31" s="537">
        <f>SUM(V31:W31)</f>
        <v>100</v>
      </c>
      <c r="V31" s="537">
        <v>95</v>
      </c>
      <c r="W31" s="537">
        <v>5</v>
      </c>
      <c r="X31" s="141" t="s">
        <v>3108</v>
      </c>
      <c r="Y31" s="253" t="s">
        <v>64</v>
      </c>
    </row>
    <row r="32" spans="1:25" ht="63" customHeight="1">
      <c r="A32" s="129">
        <v>28</v>
      </c>
      <c r="B32" s="129" t="s">
        <v>2849</v>
      </c>
      <c r="C32" s="129" t="s">
        <v>3109</v>
      </c>
      <c r="D32" s="589" t="s">
        <v>3110</v>
      </c>
      <c r="E32" s="590" t="s">
        <v>1253</v>
      </c>
      <c r="F32" s="141" t="s">
        <v>119</v>
      </c>
      <c r="G32" s="251" t="s">
        <v>3111</v>
      </c>
      <c r="H32" s="141" t="s">
        <v>3112</v>
      </c>
      <c r="I32" s="141" t="s">
        <v>3113</v>
      </c>
      <c r="J32" s="141">
        <v>500</v>
      </c>
      <c r="K32" s="594">
        <v>0</v>
      </c>
      <c r="L32" s="594">
        <v>0</v>
      </c>
      <c r="M32" s="141">
        <v>500</v>
      </c>
      <c r="N32" s="594">
        <v>0</v>
      </c>
      <c r="O32" s="141" t="s">
        <v>231</v>
      </c>
      <c r="P32" s="141" t="s">
        <v>3114</v>
      </c>
      <c r="Q32" s="141" t="s">
        <v>59</v>
      </c>
      <c r="R32" s="141" t="s">
        <v>124</v>
      </c>
      <c r="S32" s="141" t="s">
        <v>61</v>
      </c>
      <c r="T32" s="141" t="s">
        <v>62</v>
      </c>
      <c r="U32" s="537">
        <f>SUM(V32:W32)</f>
        <v>90.597000000000008</v>
      </c>
      <c r="V32" s="537">
        <v>90.325000000000003</v>
      </c>
      <c r="W32" s="537">
        <v>0.27200000000000002</v>
      </c>
      <c r="X32" s="141" t="s">
        <v>3115</v>
      </c>
      <c r="Y32" s="253" t="s">
        <v>64</v>
      </c>
    </row>
    <row r="33" spans="1:26" ht="79.5" customHeight="1">
      <c r="A33" s="129">
        <v>29</v>
      </c>
      <c r="B33" s="253" t="s">
        <v>754</v>
      </c>
      <c r="C33" s="253" t="s">
        <v>3116</v>
      </c>
      <c r="D33" s="592" t="s">
        <v>3117</v>
      </c>
      <c r="E33" s="593" t="s">
        <v>66</v>
      </c>
      <c r="F33" s="253" t="s">
        <v>1852</v>
      </c>
      <c r="G33" s="254" t="s">
        <v>3118</v>
      </c>
      <c r="H33" s="254" t="s">
        <v>3119</v>
      </c>
      <c r="I33" s="523" t="s">
        <v>3120</v>
      </c>
      <c r="J33" s="524">
        <f>SUM(K33:N33)</f>
        <v>1400</v>
      </c>
      <c r="K33" s="524">
        <v>400</v>
      </c>
      <c r="L33" s="524">
        <v>400</v>
      </c>
      <c r="M33" s="524">
        <v>600</v>
      </c>
      <c r="N33" s="594">
        <v>0</v>
      </c>
      <c r="O33" s="523" t="s">
        <v>231</v>
      </c>
      <c r="P33" s="523" t="s">
        <v>3121</v>
      </c>
      <c r="Q33" s="523" t="s">
        <v>59</v>
      </c>
      <c r="R33" s="523" t="s">
        <v>3122</v>
      </c>
      <c r="S33" s="254" t="s">
        <v>3123</v>
      </c>
      <c r="T33" s="254" t="s">
        <v>803</v>
      </c>
      <c r="U33" s="525">
        <f>SUM(V33:W33)</f>
        <v>204</v>
      </c>
      <c r="V33" s="527">
        <v>190</v>
      </c>
      <c r="W33" s="527">
        <v>14</v>
      </c>
      <c r="X33" s="523" t="s">
        <v>3124</v>
      </c>
      <c r="Y33" s="253" t="s">
        <v>202</v>
      </c>
    </row>
    <row r="34" spans="1:26" ht="55.5" customHeight="1">
      <c r="A34" s="129">
        <v>30</v>
      </c>
      <c r="B34" s="253" t="s">
        <v>754</v>
      </c>
      <c r="C34" s="253" t="s">
        <v>3116</v>
      </c>
      <c r="D34" s="592" t="s">
        <v>3125</v>
      </c>
      <c r="E34" s="593" t="s">
        <v>1871</v>
      </c>
      <c r="F34" s="253" t="s">
        <v>884</v>
      </c>
      <c r="G34" s="254" t="s">
        <v>3126</v>
      </c>
      <c r="H34" s="254" t="s">
        <v>3127</v>
      </c>
      <c r="I34" s="523" t="s">
        <v>3128</v>
      </c>
      <c r="J34" s="524">
        <v>210</v>
      </c>
      <c r="K34" s="594">
        <v>0</v>
      </c>
      <c r="L34" s="594">
        <v>0</v>
      </c>
      <c r="M34" s="524">
        <v>210</v>
      </c>
      <c r="N34" s="594">
        <v>0</v>
      </c>
      <c r="O34" s="523" t="s">
        <v>143</v>
      </c>
      <c r="P34" s="254" t="s">
        <v>3129</v>
      </c>
      <c r="Q34" s="523" t="s">
        <v>59</v>
      </c>
      <c r="R34" s="254" t="s">
        <v>3130</v>
      </c>
      <c r="S34" s="254" t="s">
        <v>3123</v>
      </c>
      <c r="T34" s="254" t="s">
        <v>803</v>
      </c>
      <c r="U34" s="525">
        <f>SUM(V34:W34)</f>
        <v>51</v>
      </c>
      <c r="V34" s="527">
        <v>51</v>
      </c>
      <c r="W34" s="537">
        <v>0</v>
      </c>
      <c r="X34" s="523" t="s">
        <v>3124</v>
      </c>
      <c r="Y34" s="253" t="s">
        <v>64</v>
      </c>
    </row>
    <row r="35" spans="1:26" ht="66" customHeight="1">
      <c r="A35" s="129">
        <v>31</v>
      </c>
      <c r="B35" s="253" t="s">
        <v>2849</v>
      </c>
      <c r="C35" s="253" t="s">
        <v>3131</v>
      </c>
      <c r="D35" s="592" t="s">
        <v>3132</v>
      </c>
      <c r="E35" s="593" t="s">
        <v>3133</v>
      </c>
      <c r="F35" s="253" t="s">
        <v>392</v>
      </c>
      <c r="G35" s="523" t="s">
        <v>3134</v>
      </c>
      <c r="H35" s="523" t="s">
        <v>3135</v>
      </c>
      <c r="I35" s="523" t="s">
        <v>1643</v>
      </c>
      <c r="J35" s="524">
        <v>210</v>
      </c>
      <c r="K35" s="594">
        <v>0</v>
      </c>
      <c r="L35" s="524">
        <v>210</v>
      </c>
      <c r="M35" s="594">
        <v>0</v>
      </c>
      <c r="N35" s="594">
        <v>0</v>
      </c>
      <c r="O35" s="523" t="s">
        <v>143</v>
      </c>
      <c r="P35" s="523" t="s">
        <v>3136</v>
      </c>
      <c r="Q35" s="523" t="s">
        <v>365</v>
      </c>
      <c r="R35" s="523" t="s">
        <v>463</v>
      </c>
      <c r="S35" s="523" t="s">
        <v>3137</v>
      </c>
      <c r="T35" s="523" t="s">
        <v>3138</v>
      </c>
      <c r="U35" s="525">
        <v>100</v>
      </c>
      <c r="V35" s="527">
        <v>100</v>
      </c>
      <c r="W35" s="537">
        <v>0</v>
      </c>
      <c r="X35" s="523" t="s">
        <v>3139</v>
      </c>
      <c r="Y35" s="253" t="s">
        <v>408</v>
      </c>
    </row>
    <row r="36" spans="1:26">
      <c r="A36" s="129">
        <v>32</v>
      </c>
      <c r="B36" s="253" t="s">
        <v>2849</v>
      </c>
      <c r="C36" s="253" t="s">
        <v>3131</v>
      </c>
      <c r="D36" s="592" t="s">
        <v>3140</v>
      </c>
      <c r="E36" s="593" t="s">
        <v>3141</v>
      </c>
      <c r="F36" s="253" t="s">
        <v>630</v>
      </c>
      <c r="G36" s="523" t="s">
        <v>3142</v>
      </c>
      <c r="H36" s="523" t="s">
        <v>3143</v>
      </c>
      <c r="I36" s="523" t="s">
        <v>461</v>
      </c>
      <c r="J36" s="524">
        <v>360</v>
      </c>
      <c r="K36" s="594">
        <v>0</v>
      </c>
      <c r="L36" s="524">
        <v>360</v>
      </c>
      <c r="M36" s="594">
        <v>0</v>
      </c>
      <c r="N36" s="594">
        <v>0</v>
      </c>
      <c r="O36" s="523" t="s">
        <v>143</v>
      </c>
      <c r="P36" s="523" t="s">
        <v>3144</v>
      </c>
      <c r="Q36" s="523" t="s">
        <v>365</v>
      </c>
      <c r="R36" s="523" t="s">
        <v>463</v>
      </c>
      <c r="S36" s="523" t="s">
        <v>3137</v>
      </c>
      <c r="T36" s="523" t="s">
        <v>3138</v>
      </c>
      <c r="U36" s="525">
        <v>310</v>
      </c>
      <c r="V36" s="527">
        <v>310</v>
      </c>
      <c r="W36" s="537">
        <v>0</v>
      </c>
      <c r="X36" s="523" t="s">
        <v>3139</v>
      </c>
      <c r="Y36" s="253" t="s">
        <v>408</v>
      </c>
    </row>
    <row r="37" spans="1:26" ht="67.5">
      <c r="A37" s="129">
        <v>33</v>
      </c>
      <c r="B37" s="129" t="s">
        <v>754</v>
      </c>
      <c r="C37" s="129" t="s">
        <v>3145</v>
      </c>
      <c r="D37" s="589" t="s">
        <v>3146</v>
      </c>
      <c r="E37" s="590" t="s">
        <v>3147</v>
      </c>
      <c r="F37" s="141" t="s">
        <v>1010</v>
      </c>
      <c r="G37" s="251" t="s">
        <v>3148</v>
      </c>
      <c r="H37" s="141" t="s">
        <v>3149</v>
      </c>
      <c r="I37" s="141" t="s">
        <v>3150</v>
      </c>
      <c r="J37" s="594">
        <v>535</v>
      </c>
      <c r="K37" s="594">
        <v>0</v>
      </c>
      <c r="L37" s="594">
        <v>135</v>
      </c>
      <c r="M37" s="594">
        <v>400</v>
      </c>
      <c r="N37" s="594">
        <v>0</v>
      </c>
      <c r="O37" s="141" t="s">
        <v>223</v>
      </c>
      <c r="P37" s="141" t="s">
        <v>3151</v>
      </c>
      <c r="Q37" s="141" t="s">
        <v>59</v>
      </c>
      <c r="R37" s="141" t="s">
        <v>60</v>
      </c>
      <c r="S37" s="141" t="s">
        <v>3152</v>
      </c>
      <c r="T37" s="141" t="s">
        <v>62</v>
      </c>
      <c r="U37" s="537">
        <f>SUM(V37:W37)</f>
        <v>100</v>
      </c>
      <c r="V37" s="537">
        <v>100</v>
      </c>
      <c r="W37" s="537">
        <v>0</v>
      </c>
      <c r="X37" s="141" t="s">
        <v>3153</v>
      </c>
      <c r="Y37" s="141" t="s">
        <v>64</v>
      </c>
    </row>
    <row r="38" spans="1:26" ht="54">
      <c r="A38" s="129">
        <v>34</v>
      </c>
      <c r="B38" s="129" t="s">
        <v>754</v>
      </c>
      <c r="C38" s="129" t="s">
        <v>3145</v>
      </c>
      <c r="D38" s="589" t="s">
        <v>3154</v>
      </c>
      <c r="E38" s="590" t="s">
        <v>3155</v>
      </c>
      <c r="F38" s="141" t="s">
        <v>884</v>
      </c>
      <c r="G38" s="251" t="s">
        <v>3156</v>
      </c>
      <c r="H38" s="141" t="s">
        <v>3157</v>
      </c>
      <c r="I38" s="141" t="s">
        <v>3158</v>
      </c>
      <c r="J38" s="594">
        <v>300</v>
      </c>
      <c r="K38" s="594">
        <v>0</v>
      </c>
      <c r="L38" s="594">
        <v>30</v>
      </c>
      <c r="M38" s="594">
        <v>270</v>
      </c>
      <c r="N38" s="594">
        <v>0</v>
      </c>
      <c r="O38" s="141" t="s">
        <v>1427</v>
      </c>
      <c r="P38" s="141" t="s">
        <v>3159</v>
      </c>
      <c r="Q38" s="141" t="s">
        <v>59</v>
      </c>
      <c r="R38" s="141" t="s">
        <v>124</v>
      </c>
      <c r="S38" s="141" t="s">
        <v>3160</v>
      </c>
      <c r="T38" s="141" t="s">
        <v>147</v>
      </c>
      <c r="U38" s="537">
        <f>SUM(V38:W38)</f>
        <v>50</v>
      </c>
      <c r="V38" s="537">
        <v>50</v>
      </c>
      <c r="W38" s="537">
        <v>0</v>
      </c>
      <c r="X38" s="141" t="s">
        <v>3161</v>
      </c>
      <c r="Y38" s="141" t="s">
        <v>64</v>
      </c>
    </row>
    <row r="39" spans="1:26" ht="38.25" customHeight="1">
      <c r="A39" s="129">
        <v>35</v>
      </c>
      <c r="B39" s="129" t="s">
        <v>2849</v>
      </c>
      <c r="C39" s="129" t="s">
        <v>3162</v>
      </c>
      <c r="D39" s="589" t="s">
        <v>3163</v>
      </c>
      <c r="E39" s="590" t="s">
        <v>3164</v>
      </c>
      <c r="F39" s="141" t="s">
        <v>67</v>
      </c>
      <c r="G39" s="251" t="s">
        <v>3165</v>
      </c>
      <c r="H39" s="141" t="s">
        <v>3166</v>
      </c>
      <c r="I39" s="141" t="s">
        <v>2161</v>
      </c>
      <c r="J39" s="141">
        <v>150</v>
      </c>
      <c r="K39" s="594">
        <v>0</v>
      </c>
      <c r="L39" s="594">
        <v>0</v>
      </c>
      <c r="M39" s="141">
        <v>150</v>
      </c>
      <c r="N39" s="594">
        <v>0</v>
      </c>
      <c r="O39" s="141" t="s">
        <v>300</v>
      </c>
      <c r="P39" s="141" t="s">
        <v>3167</v>
      </c>
      <c r="Q39" s="141" t="s">
        <v>59</v>
      </c>
      <c r="R39" s="141" t="s">
        <v>124</v>
      </c>
      <c r="S39" s="141" t="s">
        <v>1258</v>
      </c>
      <c r="T39" s="141" t="s">
        <v>303</v>
      </c>
      <c r="U39" s="537">
        <v>81</v>
      </c>
      <c r="V39" s="537">
        <v>81</v>
      </c>
      <c r="W39" s="537">
        <v>0</v>
      </c>
      <c r="X39" s="141" t="s">
        <v>251</v>
      </c>
      <c r="Y39" s="253" t="s">
        <v>64</v>
      </c>
    </row>
    <row r="40" spans="1:26" ht="40.5">
      <c r="A40" s="129">
        <v>36</v>
      </c>
      <c r="B40" s="129" t="s">
        <v>2849</v>
      </c>
      <c r="C40" s="129" t="s">
        <v>3162</v>
      </c>
      <c r="D40" s="589" t="s">
        <v>3168</v>
      </c>
      <c r="E40" s="590" t="s">
        <v>3169</v>
      </c>
      <c r="F40" s="141" t="s">
        <v>54</v>
      </c>
      <c r="G40" s="251" t="s">
        <v>3170</v>
      </c>
      <c r="H40" s="141" t="s">
        <v>3171</v>
      </c>
      <c r="I40" s="141" t="s">
        <v>247</v>
      </c>
      <c r="J40" s="141">
        <v>305</v>
      </c>
      <c r="K40" s="594">
        <v>0</v>
      </c>
      <c r="L40" s="141">
        <v>105</v>
      </c>
      <c r="M40" s="141">
        <v>200</v>
      </c>
      <c r="N40" s="594">
        <v>0</v>
      </c>
      <c r="O40" s="141" t="s">
        <v>223</v>
      </c>
      <c r="P40" s="141" t="s">
        <v>3172</v>
      </c>
      <c r="Q40" s="141" t="s">
        <v>59</v>
      </c>
      <c r="R40" s="141" t="s">
        <v>124</v>
      </c>
      <c r="S40" s="141" t="s">
        <v>1258</v>
      </c>
      <c r="T40" s="141" t="s">
        <v>303</v>
      </c>
      <c r="U40" s="537">
        <v>20</v>
      </c>
      <c r="V40" s="537">
        <v>20</v>
      </c>
      <c r="W40" s="537">
        <v>0</v>
      </c>
      <c r="X40" s="141" t="s">
        <v>226</v>
      </c>
      <c r="Y40" s="253" t="s">
        <v>64</v>
      </c>
      <c r="Z40" s="194"/>
    </row>
    <row r="41" spans="1:26" ht="92.25" customHeight="1">
      <c r="A41" s="129">
        <v>37</v>
      </c>
      <c r="B41" s="129" t="s">
        <v>2849</v>
      </c>
      <c r="C41" s="129" t="s">
        <v>3173</v>
      </c>
      <c r="D41" s="595" t="s">
        <v>3174</v>
      </c>
      <c r="E41" s="590" t="s">
        <v>3175</v>
      </c>
      <c r="F41" s="141" t="s">
        <v>54</v>
      </c>
      <c r="G41" s="251" t="s">
        <v>3176</v>
      </c>
      <c r="H41" s="141" t="s">
        <v>3177</v>
      </c>
      <c r="I41" s="141" t="s">
        <v>3178</v>
      </c>
      <c r="J41" s="141">
        <v>63</v>
      </c>
      <c r="K41" s="141">
        <v>0</v>
      </c>
      <c r="L41" s="141">
        <v>0</v>
      </c>
      <c r="M41" s="141">
        <v>63</v>
      </c>
      <c r="N41" s="141">
        <v>0</v>
      </c>
      <c r="O41" s="141" t="s">
        <v>223</v>
      </c>
      <c r="P41" s="141" t="s">
        <v>3179</v>
      </c>
      <c r="Q41" s="141" t="s">
        <v>59</v>
      </c>
      <c r="R41" s="141" t="s">
        <v>816</v>
      </c>
      <c r="S41" s="141" t="s">
        <v>61</v>
      </c>
      <c r="T41" s="141" t="s">
        <v>62</v>
      </c>
      <c r="U41" s="537">
        <v>20</v>
      </c>
      <c r="V41" s="605">
        <v>20</v>
      </c>
      <c r="W41" s="537">
        <v>0</v>
      </c>
      <c r="X41" s="141" t="s">
        <v>76</v>
      </c>
      <c r="Y41" s="253" t="s">
        <v>64</v>
      </c>
    </row>
    <row r="42" spans="1:26" ht="92.25" customHeight="1">
      <c r="A42" s="129">
        <v>38</v>
      </c>
      <c r="B42" s="129" t="s">
        <v>2849</v>
      </c>
      <c r="C42" s="129" t="s">
        <v>3173</v>
      </c>
      <c r="D42" s="589" t="s">
        <v>3180</v>
      </c>
      <c r="E42" s="590" t="s">
        <v>3181</v>
      </c>
      <c r="F42" s="141" t="s">
        <v>119</v>
      </c>
      <c r="G42" s="251" t="s">
        <v>3182</v>
      </c>
      <c r="H42" s="141" t="s">
        <v>3183</v>
      </c>
      <c r="I42" s="141" t="s">
        <v>3184</v>
      </c>
      <c r="J42" s="141">
        <v>450</v>
      </c>
      <c r="K42" s="141">
        <v>0</v>
      </c>
      <c r="L42" s="141">
        <v>0</v>
      </c>
      <c r="M42" s="141">
        <v>450</v>
      </c>
      <c r="N42" s="141">
        <v>0</v>
      </c>
      <c r="O42" s="141" t="s">
        <v>143</v>
      </c>
      <c r="P42" s="141" t="s">
        <v>3185</v>
      </c>
      <c r="Q42" s="141" t="s">
        <v>59</v>
      </c>
      <c r="R42" s="141" t="s">
        <v>816</v>
      </c>
      <c r="S42" s="141" t="s">
        <v>61</v>
      </c>
      <c r="T42" s="141" t="s">
        <v>62</v>
      </c>
      <c r="U42" s="537">
        <v>90</v>
      </c>
      <c r="V42" s="537">
        <v>90</v>
      </c>
      <c r="W42" s="537">
        <v>0.5</v>
      </c>
      <c r="X42" s="141" t="s">
        <v>76</v>
      </c>
      <c r="Y42" s="255" t="s">
        <v>806</v>
      </c>
    </row>
    <row r="43" spans="1:26" ht="92.25" customHeight="1">
      <c r="A43" s="129">
        <v>39</v>
      </c>
      <c r="B43" s="129" t="s">
        <v>2849</v>
      </c>
      <c r="C43" s="129" t="s">
        <v>3186</v>
      </c>
      <c r="D43" s="589" t="s">
        <v>3187</v>
      </c>
      <c r="E43" s="590" t="s">
        <v>3188</v>
      </c>
      <c r="F43" s="141" t="s">
        <v>119</v>
      </c>
      <c r="G43" s="251" t="s">
        <v>3189</v>
      </c>
      <c r="H43" s="141" t="s">
        <v>3190</v>
      </c>
      <c r="I43" s="141" t="s">
        <v>299</v>
      </c>
      <c r="J43" s="141">
        <f>SUM(K43:N43)</f>
        <v>440</v>
      </c>
      <c r="K43" s="594">
        <v>0</v>
      </c>
      <c r="L43" s="141">
        <v>40</v>
      </c>
      <c r="M43" s="141">
        <v>400</v>
      </c>
      <c r="N43" s="594">
        <v>0</v>
      </c>
      <c r="O43" s="141" t="s">
        <v>143</v>
      </c>
      <c r="P43" s="141" t="s">
        <v>3191</v>
      </c>
      <c r="Q43" s="141" t="s">
        <v>3192</v>
      </c>
      <c r="R43" s="141" t="s">
        <v>319</v>
      </c>
      <c r="S43" s="141" t="s">
        <v>3193</v>
      </c>
      <c r="T43" s="141" t="s">
        <v>147</v>
      </c>
      <c r="U43" s="537">
        <f t="shared" ref="U43:U50" si="2">SUM(V43:W43)</f>
        <v>61</v>
      </c>
      <c r="V43" s="537">
        <v>61</v>
      </c>
      <c r="W43" s="537">
        <v>0</v>
      </c>
      <c r="X43" s="141" t="s">
        <v>3194</v>
      </c>
      <c r="Y43" s="253" t="s">
        <v>64</v>
      </c>
    </row>
    <row r="44" spans="1:26" ht="92.25" customHeight="1">
      <c r="A44" s="129">
        <v>40</v>
      </c>
      <c r="B44" s="129" t="s">
        <v>2849</v>
      </c>
      <c r="C44" s="129" t="s">
        <v>3186</v>
      </c>
      <c r="D44" s="589" t="s">
        <v>3195</v>
      </c>
      <c r="E44" s="590" t="s">
        <v>3196</v>
      </c>
      <c r="F44" s="141" t="s">
        <v>93</v>
      </c>
      <c r="G44" s="251" t="s">
        <v>3197</v>
      </c>
      <c r="H44" s="141" t="s">
        <v>3190</v>
      </c>
      <c r="I44" s="141" t="s">
        <v>3037</v>
      </c>
      <c r="J44" s="141">
        <f>SUM(K44:N44)</f>
        <v>150</v>
      </c>
      <c r="K44" s="594">
        <v>0</v>
      </c>
      <c r="L44" s="594">
        <v>0</v>
      </c>
      <c r="M44" s="594">
        <v>150</v>
      </c>
      <c r="N44" s="594">
        <v>0</v>
      </c>
      <c r="O44" s="141" t="s">
        <v>143</v>
      </c>
      <c r="P44" s="141" t="s">
        <v>799</v>
      </c>
      <c r="Q44" s="141" t="s">
        <v>59</v>
      </c>
      <c r="R44" s="141" t="s">
        <v>319</v>
      </c>
      <c r="S44" s="141" t="s">
        <v>3193</v>
      </c>
      <c r="T44" s="141" t="s">
        <v>147</v>
      </c>
      <c r="U44" s="537">
        <f t="shared" si="2"/>
        <v>40</v>
      </c>
      <c r="V44" s="537">
        <v>39.5</v>
      </c>
      <c r="W44" s="537">
        <v>0.5</v>
      </c>
      <c r="X44" s="141" t="s">
        <v>3198</v>
      </c>
      <c r="Y44" s="253" t="s">
        <v>64</v>
      </c>
    </row>
    <row r="45" spans="1:26" ht="54">
      <c r="A45" s="129">
        <v>41</v>
      </c>
      <c r="B45" s="129" t="s">
        <v>2849</v>
      </c>
      <c r="C45" s="129" t="s">
        <v>3186</v>
      </c>
      <c r="D45" s="589" t="s">
        <v>3199</v>
      </c>
      <c r="E45" s="590" t="s">
        <v>2325</v>
      </c>
      <c r="F45" s="141" t="s">
        <v>85</v>
      </c>
      <c r="G45" s="251" t="s">
        <v>3200</v>
      </c>
      <c r="H45" s="141" t="s">
        <v>3201</v>
      </c>
      <c r="I45" s="141" t="s">
        <v>863</v>
      </c>
      <c r="J45" s="141">
        <v>400</v>
      </c>
      <c r="K45" s="594">
        <v>0</v>
      </c>
      <c r="L45" s="594">
        <v>0</v>
      </c>
      <c r="M45" s="141">
        <v>400</v>
      </c>
      <c r="N45" s="594">
        <v>0</v>
      </c>
      <c r="O45" s="141" t="s">
        <v>10</v>
      </c>
      <c r="P45" s="141" t="s">
        <v>3202</v>
      </c>
      <c r="Q45" s="141" t="s">
        <v>59</v>
      </c>
      <c r="R45" s="141" t="s">
        <v>319</v>
      </c>
      <c r="S45" s="141" t="s">
        <v>3203</v>
      </c>
      <c r="T45" s="141" t="s">
        <v>147</v>
      </c>
      <c r="U45" s="537">
        <f t="shared" si="2"/>
        <v>350</v>
      </c>
      <c r="V45" s="537">
        <v>349</v>
      </c>
      <c r="W45" s="537">
        <v>1</v>
      </c>
      <c r="X45" s="141" t="s">
        <v>82</v>
      </c>
      <c r="Y45" s="253" t="s">
        <v>64</v>
      </c>
    </row>
    <row r="46" spans="1:26" ht="63.75" customHeight="1">
      <c r="A46" s="129">
        <v>42</v>
      </c>
      <c r="B46" s="129" t="s">
        <v>2849</v>
      </c>
      <c r="C46" s="129" t="s">
        <v>3186</v>
      </c>
      <c r="D46" s="589" t="s">
        <v>3204</v>
      </c>
      <c r="E46" s="590" t="s">
        <v>151</v>
      </c>
      <c r="F46" s="141" t="s">
        <v>54</v>
      </c>
      <c r="G46" s="251" t="s">
        <v>3205</v>
      </c>
      <c r="H46" s="141" t="s">
        <v>3206</v>
      </c>
      <c r="I46" s="141" t="s">
        <v>1263</v>
      </c>
      <c r="J46" s="141">
        <f>SUM(K46:N46)</f>
        <v>100</v>
      </c>
      <c r="K46" s="594">
        <v>0</v>
      </c>
      <c r="L46" s="594">
        <v>0</v>
      </c>
      <c r="M46" s="141">
        <v>100</v>
      </c>
      <c r="N46" s="594">
        <v>0</v>
      </c>
      <c r="O46" s="141" t="s">
        <v>223</v>
      </c>
      <c r="P46" s="141" t="s">
        <v>3207</v>
      </c>
      <c r="Q46" s="141" t="s">
        <v>59</v>
      </c>
      <c r="R46" s="141" t="s">
        <v>319</v>
      </c>
      <c r="S46" s="141" t="s">
        <v>3208</v>
      </c>
      <c r="T46" s="141" t="s">
        <v>147</v>
      </c>
      <c r="U46" s="537">
        <f t="shared" si="2"/>
        <v>10</v>
      </c>
      <c r="V46" s="537">
        <v>10</v>
      </c>
      <c r="W46" s="537">
        <v>0</v>
      </c>
      <c r="X46" s="141" t="s">
        <v>251</v>
      </c>
      <c r="Y46" s="253" t="s">
        <v>64</v>
      </c>
    </row>
    <row r="47" spans="1:26" ht="48" customHeight="1">
      <c r="A47" s="129">
        <v>43</v>
      </c>
      <c r="B47" s="129" t="s">
        <v>2849</v>
      </c>
      <c r="C47" s="129" t="s">
        <v>3209</v>
      </c>
      <c r="D47" s="589" t="s">
        <v>3210</v>
      </c>
      <c r="E47" s="590" t="s">
        <v>3211</v>
      </c>
      <c r="F47" s="141" t="s">
        <v>119</v>
      </c>
      <c r="G47" s="251" t="s">
        <v>3212</v>
      </c>
      <c r="H47" s="141" t="s">
        <v>3213</v>
      </c>
      <c r="I47" s="141" t="s">
        <v>1606</v>
      </c>
      <c r="J47" s="141">
        <v>650</v>
      </c>
      <c r="K47" s="141">
        <v>0</v>
      </c>
      <c r="L47" s="141">
        <v>0</v>
      </c>
      <c r="M47" s="141">
        <v>650</v>
      </c>
      <c r="N47" s="141">
        <v>0</v>
      </c>
      <c r="O47" s="141" t="s">
        <v>143</v>
      </c>
      <c r="P47" s="141" t="s">
        <v>3214</v>
      </c>
      <c r="Q47" s="141" t="s">
        <v>59</v>
      </c>
      <c r="R47" s="141" t="s">
        <v>156</v>
      </c>
      <c r="S47" s="141" t="s">
        <v>1258</v>
      </c>
      <c r="T47" s="141" t="s">
        <v>147</v>
      </c>
      <c r="U47" s="537">
        <f t="shared" si="2"/>
        <v>58</v>
      </c>
      <c r="V47" s="537">
        <v>58</v>
      </c>
      <c r="W47" s="537">
        <v>0</v>
      </c>
      <c r="X47" s="141" t="s">
        <v>76</v>
      </c>
      <c r="Y47" s="253" t="s">
        <v>64</v>
      </c>
    </row>
    <row r="48" spans="1:26" ht="40.5">
      <c r="A48" s="129">
        <v>44</v>
      </c>
      <c r="B48" s="129" t="s">
        <v>2849</v>
      </c>
      <c r="C48" s="129" t="s">
        <v>3209</v>
      </c>
      <c r="D48" s="589" t="s">
        <v>3215</v>
      </c>
      <c r="E48" s="590" t="s">
        <v>2587</v>
      </c>
      <c r="F48" s="141" t="s">
        <v>54</v>
      </c>
      <c r="G48" s="251" t="s">
        <v>3216</v>
      </c>
      <c r="H48" s="141" t="s">
        <v>3217</v>
      </c>
      <c r="I48" s="141" t="s">
        <v>3218</v>
      </c>
      <c r="J48" s="141">
        <v>240</v>
      </c>
      <c r="K48" s="141">
        <v>0</v>
      </c>
      <c r="L48" s="141">
        <v>100</v>
      </c>
      <c r="M48" s="141">
        <v>140</v>
      </c>
      <c r="N48" s="141">
        <v>0</v>
      </c>
      <c r="O48" s="141" t="s">
        <v>487</v>
      </c>
      <c r="P48" s="141" t="s">
        <v>115</v>
      </c>
      <c r="Q48" s="141" t="s">
        <v>59</v>
      </c>
      <c r="R48" s="141" t="s">
        <v>156</v>
      </c>
      <c r="S48" s="141" t="s">
        <v>1258</v>
      </c>
      <c r="T48" s="141" t="s">
        <v>147</v>
      </c>
      <c r="U48" s="537">
        <f t="shared" si="2"/>
        <v>0</v>
      </c>
      <c r="V48" s="537" t="s">
        <v>3219</v>
      </c>
      <c r="W48" s="537">
        <v>0</v>
      </c>
      <c r="X48" s="141" t="s">
        <v>76</v>
      </c>
      <c r="Y48" s="253" t="s">
        <v>64</v>
      </c>
    </row>
    <row r="49" spans="1:25" ht="114" customHeight="1">
      <c r="A49" s="129">
        <v>45</v>
      </c>
      <c r="B49" s="129" t="s">
        <v>754</v>
      </c>
      <c r="C49" s="129" t="s">
        <v>3209</v>
      </c>
      <c r="D49" s="589" t="s">
        <v>3220</v>
      </c>
      <c r="E49" s="590" t="s">
        <v>3221</v>
      </c>
      <c r="F49" s="141" t="s">
        <v>85</v>
      </c>
      <c r="G49" s="251" t="s">
        <v>3222</v>
      </c>
      <c r="H49" s="141" t="s">
        <v>3223</v>
      </c>
      <c r="I49" s="141" t="s">
        <v>1402</v>
      </c>
      <c r="J49" s="141">
        <v>200</v>
      </c>
      <c r="K49" s="141">
        <v>0</v>
      </c>
      <c r="L49" s="141">
        <v>0</v>
      </c>
      <c r="M49" s="141">
        <v>200</v>
      </c>
      <c r="N49" s="141">
        <v>0</v>
      </c>
      <c r="O49" s="141" t="s">
        <v>10</v>
      </c>
      <c r="P49" s="141" t="s">
        <v>3224</v>
      </c>
      <c r="Q49" s="141" t="s">
        <v>59</v>
      </c>
      <c r="R49" s="141" t="s">
        <v>124</v>
      </c>
      <c r="S49" s="141" t="s">
        <v>1258</v>
      </c>
      <c r="T49" s="141" t="s">
        <v>147</v>
      </c>
      <c r="U49" s="537">
        <f t="shared" si="2"/>
        <v>0</v>
      </c>
      <c r="V49" s="537">
        <v>0</v>
      </c>
      <c r="W49" s="537">
        <v>0</v>
      </c>
      <c r="X49" s="141" t="s">
        <v>3225</v>
      </c>
      <c r="Y49" s="141" t="s">
        <v>64</v>
      </c>
    </row>
    <row r="50" spans="1:25" ht="92.25" customHeight="1">
      <c r="A50" s="129">
        <v>46</v>
      </c>
      <c r="B50" s="129" t="s">
        <v>2849</v>
      </c>
      <c r="C50" s="129" t="s">
        <v>3209</v>
      </c>
      <c r="D50" s="589" t="s">
        <v>3226</v>
      </c>
      <c r="E50" s="590" t="s">
        <v>260</v>
      </c>
      <c r="F50" s="141" t="s">
        <v>85</v>
      </c>
      <c r="G50" s="251" t="s">
        <v>3227</v>
      </c>
      <c r="H50" s="141" t="s">
        <v>3228</v>
      </c>
      <c r="I50" s="141" t="s">
        <v>2708</v>
      </c>
      <c r="J50" s="141">
        <v>90</v>
      </c>
      <c r="K50" s="141">
        <v>0</v>
      </c>
      <c r="L50" s="141">
        <v>0</v>
      </c>
      <c r="M50" s="141">
        <v>90</v>
      </c>
      <c r="N50" s="141">
        <v>0</v>
      </c>
      <c r="O50" s="141" t="s">
        <v>143</v>
      </c>
      <c r="P50" s="141" t="s">
        <v>3229</v>
      </c>
      <c r="Q50" s="141" t="s">
        <v>59</v>
      </c>
      <c r="R50" s="141" t="s">
        <v>3230</v>
      </c>
      <c r="S50" s="141" t="s">
        <v>1258</v>
      </c>
      <c r="T50" s="141" t="s">
        <v>147</v>
      </c>
      <c r="U50" s="537">
        <f t="shared" si="2"/>
        <v>60</v>
      </c>
      <c r="V50" s="537">
        <v>60</v>
      </c>
      <c r="W50" s="537">
        <v>0</v>
      </c>
      <c r="X50" s="141" t="s">
        <v>3231</v>
      </c>
      <c r="Y50" s="253" t="s">
        <v>64</v>
      </c>
    </row>
    <row r="51" spans="1:25" ht="63" customHeight="1">
      <c r="A51" s="129">
        <v>47</v>
      </c>
      <c r="B51" s="129" t="s">
        <v>2849</v>
      </c>
      <c r="C51" s="129" t="s">
        <v>3209</v>
      </c>
      <c r="D51" s="589" t="s">
        <v>3232</v>
      </c>
      <c r="E51" s="590" t="s">
        <v>960</v>
      </c>
      <c r="F51" s="141" t="s">
        <v>85</v>
      </c>
      <c r="G51" s="251" t="s">
        <v>3233</v>
      </c>
      <c r="H51" s="141" t="s">
        <v>3234</v>
      </c>
      <c r="I51" s="141" t="s">
        <v>3235</v>
      </c>
      <c r="J51" s="594">
        <v>250</v>
      </c>
      <c r="K51" s="594">
        <v>0</v>
      </c>
      <c r="L51" s="594">
        <v>0</v>
      </c>
      <c r="M51" s="594">
        <v>250</v>
      </c>
      <c r="N51" s="594">
        <v>0</v>
      </c>
      <c r="O51" s="141" t="s">
        <v>143</v>
      </c>
      <c r="P51" s="141" t="s">
        <v>3236</v>
      </c>
      <c r="Q51" s="141" t="s">
        <v>365</v>
      </c>
      <c r="R51" s="141" t="s">
        <v>3230</v>
      </c>
      <c r="S51" s="141" t="s">
        <v>1258</v>
      </c>
      <c r="T51" s="141" t="s">
        <v>368</v>
      </c>
      <c r="U51" s="537">
        <v>35</v>
      </c>
      <c r="V51" s="537">
        <v>35</v>
      </c>
      <c r="W51" s="537">
        <v>0</v>
      </c>
      <c r="X51" s="141" t="s">
        <v>226</v>
      </c>
      <c r="Y51" s="141" t="s">
        <v>64</v>
      </c>
    </row>
    <row r="52" spans="1:25" ht="81">
      <c r="A52" s="129">
        <v>48</v>
      </c>
      <c r="B52" s="129" t="s">
        <v>754</v>
      </c>
      <c r="C52" s="129" t="s">
        <v>3237</v>
      </c>
      <c r="D52" s="589" t="s">
        <v>3238</v>
      </c>
      <c r="E52" s="590" t="s">
        <v>3239</v>
      </c>
      <c r="F52" s="141" t="s">
        <v>119</v>
      </c>
      <c r="G52" s="251" t="s">
        <v>3240</v>
      </c>
      <c r="H52" s="141" t="s">
        <v>3241</v>
      </c>
      <c r="I52" s="141" t="s">
        <v>3235</v>
      </c>
      <c r="J52" s="141">
        <f>SUM(K52:M52)</f>
        <v>400</v>
      </c>
      <c r="K52" s="594">
        <v>0</v>
      </c>
      <c r="L52" s="594">
        <v>0</v>
      </c>
      <c r="M52" s="141">
        <v>400</v>
      </c>
      <c r="N52" s="594">
        <v>0</v>
      </c>
      <c r="O52" s="141" t="s">
        <v>223</v>
      </c>
      <c r="P52" s="141" t="s">
        <v>3242</v>
      </c>
      <c r="Q52" s="141" t="s">
        <v>365</v>
      </c>
      <c r="R52" s="141" t="s">
        <v>463</v>
      </c>
      <c r="S52" s="141" t="s">
        <v>61</v>
      </c>
      <c r="T52" s="141" t="s">
        <v>368</v>
      </c>
      <c r="U52" s="537">
        <f>SUM(V52:W52)</f>
        <v>229</v>
      </c>
      <c r="V52" s="537">
        <v>228</v>
      </c>
      <c r="W52" s="537">
        <v>1</v>
      </c>
      <c r="X52" s="141" t="s">
        <v>3243</v>
      </c>
      <c r="Y52" s="253" t="s">
        <v>64</v>
      </c>
    </row>
    <row r="53" spans="1:25" ht="108">
      <c r="A53" s="129">
        <v>49</v>
      </c>
      <c r="B53" s="129" t="s">
        <v>754</v>
      </c>
      <c r="C53" s="129" t="s">
        <v>3237</v>
      </c>
      <c r="D53" s="589" t="s">
        <v>3244</v>
      </c>
      <c r="E53" s="590" t="s">
        <v>3245</v>
      </c>
      <c r="F53" s="141" t="s">
        <v>85</v>
      </c>
      <c r="G53" s="251" t="s">
        <v>3246</v>
      </c>
      <c r="H53" s="141" t="s">
        <v>3247</v>
      </c>
      <c r="I53" s="141" t="s">
        <v>598</v>
      </c>
      <c r="J53" s="141">
        <f>SUM(K53:M53)</f>
        <v>250</v>
      </c>
      <c r="K53" s="594">
        <v>0</v>
      </c>
      <c r="L53" s="594">
        <v>0</v>
      </c>
      <c r="M53" s="141">
        <v>250</v>
      </c>
      <c r="N53" s="594">
        <v>0</v>
      </c>
      <c r="O53" s="141" t="s">
        <v>3248</v>
      </c>
      <c r="P53" s="141" t="s">
        <v>3249</v>
      </c>
      <c r="Q53" s="141" t="s">
        <v>365</v>
      </c>
      <c r="R53" s="141" t="s">
        <v>463</v>
      </c>
      <c r="S53" s="141" t="s">
        <v>61</v>
      </c>
      <c r="T53" s="141" t="s">
        <v>368</v>
      </c>
      <c r="U53" s="537">
        <f>SUM(V53:W53)</f>
        <v>267</v>
      </c>
      <c r="V53" s="537">
        <v>266</v>
      </c>
      <c r="W53" s="537">
        <v>1</v>
      </c>
      <c r="X53" s="141" t="s">
        <v>3250</v>
      </c>
      <c r="Y53" s="253" t="s">
        <v>64</v>
      </c>
    </row>
    <row r="54" spans="1:25" ht="81">
      <c r="A54" s="129">
        <v>50</v>
      </c>
      <c r="B54" s="129" t="s">
        <v>754</v>
      </c>
      <c r="C54" s="129" t="s">
        <v>3237</v>
      </c>
      <c r="D54" s="589" t="s">
        <v>3251</v>
      </c>
      <c r="E54" s="590" t="s">
        <v>3245</v>
      </c>
      <c r="F54" s="141" t="s">
        <v>85</v>
      </c>
      <c r="G54" s="251" t="s">
        <v>3252</v>
      </c>
      <c r="H54" s="141" t="s">
        <v>3253</v>
      </c>
      <c r="I54" s="141" t="s">
        <v>825</v>
      </c>
      <c r="J54" s="141">
        <f>SUM(K54:M54)</f>
        <v>720</v>
      </c>
      <c r="K54" s="141">
        <v>360</v>
      </c>
      <c r="L54" s="141">
        <v>108</v>
      </c>
      <c r="M54" s="141">
        <v>252</v>
      </c>
      <c r="N54" s="594">
        <v>0</v>
      </c>
      <c r="O54" s="141" t="s">
        <v>231</v>
      </c>
      <c r="P54" s="141" t="s">
        <v>3254</v>
      </c>
      <c r="Q54" s="141" t="s">
        <v>365</v>
      </c>
      <c r="R54" s="141" t="s">
        <v>463</v>
      </c>
      <c r="S54" s="141" t="s">
        <v>61</v>
      </c>
      <c r="T54" s="141" t="s">
        <v>368</v>
      </c>
      <c r="U54" s="537">
        <f>SUM(V54:W54)</f>
        <v>267</v>
      </c>
      <c r="V54" s="537">
        <v>266</v>
      </c>
      <c r="W54" s="537">
        <v>1</v>
      </c>
      <c r="X54" s="141" t="s">
        <v>3250</v>
      </c>
      <c r="Y54" s="253" t="s">
        <v>64</v>
      </c>
    </row>
    <row r="55" spans="1:25" ht="76.5" customHeight="1">
      <c r="A55" s="129">
        <v>51</v>
      </c>
      <c r="B55" s="129" t="s">
        <v>2849</v>
      </c>
      <c r="C55" s="129" t="s">
        <v>3255</v>
      </c>
      <c r="D55" s="589" t="s">
        <v>3256</v>
      </c>
      <c r="E55" s="590" t="s">
        <v>3257</v>
      </c>
      <c r="F55" s="141" t="s">
        <v>119</v>
      </c>
      <c r="G55" s="251" t="s">
        <v>3258</v>
      </c>
      <c r="H55" s="141" t="s">
        <v>3259</v>
      </c>
      <c r="I55" s="141" t="s">
        <v>299</v>
      </c>
      <c r="J55" s="594">
        <v>1050</v>
      </c>
      <c r="K55" s="594">
        <v>84</v>
      </c>
      <c r="L55" s="594">
        <v>84</v>
      </c>
      <c r="M55" s="594">
        <v>882</v>
      </c>
      <c r="N55" s="594">
        <v>0</v>
      </c>
      <c r="O55" s="141" t="s">
        <v>223</v>
      </c>
      <c r="P55" s="141" t="s">
        <v>3260</v>
      </c>
      <c r="Q55" s="141" t="s">
        <v>59</v>
      </c>
      <c r="R55" s="141" t="s">
        <v>3261</v>
      </c>
      <c r="S55" s="141" t="s">
        <v>3262</v>
      </c>
      <c r="T55" s="141" t="s">
        <v>62</v>
      </c>
      <c r="U55" s="537">
        <v>115</v>
      </c>
      <c r="V55" s="537">
        <v>112</v>
      </c>
      <c r="W55" s="537">
        <v>3</v>
      </c>
      <c r="X55" s="141" t="s">
        <v>3263</v>
      </c>
      <c r="Y55" s="255" t="s">
        <v>202</v>
      </c>
    </row>
    <row r="56" spans="1:25" ht="67.5" customHeight="1">
      <c r="A56" s="129">
        <v>52</v>
      </c>
      <c r="B56" s="129" t="s">
        <v>754</v>
      </c>
      <c r="C56" s="129" t="s">
        <v>3264</v>
      </c>
      <c r="D56" s="589" t="s">
        <v>3265</v>
      </c>
      <c r="E56" s="590" t="s">
        <v>3266</v>
      </c>
      <c r="F56" s="141" t="s">
        <v>913</v>
      </c>
      <c r="G56" s="251" t="s">
        <v>3267</v>
      </c>
      <c r="H56" s="141" t="s">
        <v>3268</v>
      </c>
      <c r="I56" s="141" t="s">
        <v>221</v>
      </c>
      <c r="J56" s="594">
        <f>SUM(K56:N56)</f>
        <v>900</v>
      </c>
      <c r="K56" s="594">
        <v>0</v>
      </c>
      <c r="L56" s="594">
        <v>0</v>
      </c>
      <c r="M56" s="594">
        <v>900</v>
      </c>
      <c r="N56" s="594">
        <v>0</v>
      </c>
      <c r="O56" s="141" t="s">
        <v>231</v>
      </c>
      <c r="P56" s="141" t="s">
        <v>3269</v>
      </c>
      <c r="Q56" s="141" t="s">
        <v>59</v>
      </c>
      <c r="R56" s="141" t="s">
        <v>124</v>
      </c>
      <c r="S56" s="141" t="s">
        <v>61</v>
      </c>
      <c r="T56" s="141" t="s">
        <v>303</v>
      </c>
      <c r="U56" s="537">
        <v>350</v>
      </c>
      <c r="V56" s="537">
        <v>350</v>
      </c>
      <c r="W56" s="537">
        <v>0</v>
      </c>
      <c r="X56" s="141" t="s">
        <v>76</v>
      </c>
      <c r="Y56" s="255" t="s">
        <v>3270</v>
      </c>
    </row>
    <row r="57" spans="1:25" ht="75.75" customHeight="1">
      <c r="A57" s="129">
        <v>53</v>
      </c>
      <c r="B57" s="129" t="s">
        <v>754</v>
      </c>
      <c r="C57" s="129" t="s">
        <v>3271</v>
      </c>
      <c r="D57" s="589" t="s">
        <v>3272</v>
      </c>
      <c r="E57" s="590" t="s">
        <v>3273</v>
      </c>
      <c r="F57" s="141" t="s">
        <v>54</v>
      </c>
      <c r="G57" s="251" t="s">
        <v>3274</v>
      </c>
      <c r="H57" s="141" t="s">
        <v>3275</v>
      </c>
      <c r="I57" s="141" t="s">
        <v>3276</v>
      </c>
      <c r="J57" s="141">
        <v>15</v>
      </c>
      <c r="K57" s="594">
        <v>0</v>
      </c>
      <c r="L57" s="594">
        <v>0</v>
      </c>
      <c r="M57" s="141">
        <v>15</v>
      </c>
      <c r="N57" s="594">
        <v>0</v>
      </c>
      <c r="O57" s="141" t="s">
        <v>192</v>
      </c>
      <c r="P57" s="141" t="s">
        <v>3277</v>
      </c>
      <c r="Q57" s="141" t="s">
        <v>59</v>
      </c>
      <c r="R57" s="141" t="s">
        <v>156</v>
      </c>
      <c r="S57" s="141" t="s">
        <v>3278</v>
      </c>
      <c r="T57" s="141" t="s">
        <v>62</v>
      </c>
      <c r="U57" s="537">
        <v>15</v>
      </c>
      <c r="V57" s="537">
        <v>15</v>
      </c>
      <c r="W57" s="537">
        <v>0</v>
      </c>
      <c r="X57" s="141" t="s">
        <v>3279</v>
      </c>
      <c r="Y57" s="253" t="s">
        <v>64</v>
      </c>
    </row>
    <row r="58" spans="1:25" ht="96" customHeight="1">
      <c r="A58" s="129">
        <v>54</v>
      </c>
      <c r="B58" s="253" t="s">
        <v>754</v>
      </c>
      <c r="C58" s="253" t="s">
        <v>3271</v>
      </c>
      <c r="D58" s="589" t="s">
        <v>3280</v>
      </c>
      <c r="E58" s="590" t="s">
        <v>3281</v>
      </c>
      <c r="F58" s="253" t="s">
        <v>119</v>
      </c>
      <c r="G58" s="591" t="s">
        <v>3282</v>
      </c>
      <c r="H58" s="141" t="s">
        <v>3283</v>
      </c>
      <c r="I58" s="141" t="s">
        <v>3284</v>
      </c>
      <c r="J58" s="596">
        <v>1800</v>
      </c>
      <c r="K58" s="253">
        <v>720</v>
      </c>
      <c r="L58" s="253">
        <v>324</v>
      </c>
      <c r="M58" s="253">
        <v>756</v>
      </c>
      <c r="N58" s="594">
        <v>0</v>
      </c>
      <c r="O58" s="253" t="s">
        <v>12</v>
      </c>
      <c r="P58" s="141" t="s">
        <v>3285</v>
      </c>
      <c r="Q58" s="253" t="s">
        <v>59</v>
      </c>
      <c r="R58" s="253" t="s">
        <v>156</v>
      </c>
      <c r="S58" s="253" t="s">
        <v>61</v>
      </c>
      <c r="T58" s="253" t="s">
        <v>3286</v>
      </c>
      <c r="U58" s="537">
        <v>280</v>
      </c>
      <c r="V58" s="605">
        <v>266</v>
      </c>
      <c r="W58" s="605">
        <v>14</v>
      </c>
      <c r="X58" s="141" t="s">
        <v>3287</v>
      </c>
      <c r="Y58" s="253" t="s">
        <v>64</v>
      </c>
    </row>
    <row r="59" spans="1:25" ht="75.75" customHeight="1">
      <c r="A59" s="129">
        <v>55</v>
      </c>
      <c r="B59" s="129" t="s">
        <v>2849</v>
      </c>
      <c r="C59" s="129" t="s">
        <v>3288</v>
      </c>
      <c r="D59" s="589" t="s">
        <v>3289</v>
      </c>
      <c r="E59" s="590" t="s">
        <v>950</v>
      </c>
      <c r="F59" s="141" t="s">
        <v>85</v>
      </c>
      <c r="G59" s="251" t="s">
        <v>3290</v>
      </c>
      <c r="H59" s="141" t="s">
        <v>3291</v>
      </c>
      <c r="I59" s="141" t="s">
        <v>3292</v>
      </c>
      <c r="J59" s="141">
        <v>95</v>
      </c>
      <c r="K59" s="594">
        <v>0</v>
      </c>
      <c r="L59" s="594">
        <v>0</v>
      </c>
      <c r="M59" s="141">
        <v>95</v>
      </c>
      <c r="N59" s="594">
        <v>0</v>
      </c>
      <c r="O59" s="597" t="s">
        <v>12</v>
      </c>
      <c r="P59" s="141" t="s">
        <v>3293</v>
      </c>
      <c r="Q59" s="141" t="s">
        <v>59</v>
      </c>
      <c r="R59" s="141" t="s">
        <v>319</v>
      </c>
      <c r="S59" s="141" t="s">
        <v>3294</v>
      </c>
      <c r="T59" s="141" t="s">
        <v>147</v>
      </c>
      <c r="U59" s="537">
        <f>SUM(V59:W59)</f>
        <v>60</v>
      </c>
      <c r="V59" s="537">
        <v>60</v>
      </c>
      <c r="W59" s="537">
        <v>0</v>
      </c>
      <c r="X59" s="141" t="s">
        <v>1452</v>
      </c>
      <c r="Y59" s="253" t="s">
        <v>64</v>
      </c>
    </row>
    <row r="60" spans="1:25" ht="48.75" customHeight="1">
      <c r="A60" s="129">
        <v>56</v>
      </c>
      <c r="B60" s="129" t="s">
        <v>2849</v>
      </c>
      <c r="C60" s="129" t="s">
        <v>3288</v>
      </c>
      <c r="D60" s="589" t="s">
        <v>3295</v>
      </c>
      <c r="E60" s="590" t="s">
        <v>3296</v>
      </c>
      <c r="F60" s="141" t="s">
        <v>119</v>
      </c>
      <c r="G60" s="251" t="s">
        <v>3297</v>
      </c>
      <c r="H60" s="141" t="s">
        <v>3298</v>
      </c>
      <c r="I60" s="141" t="s">
        <v>3299</v>
      </c>
      <c r="J60" s="141">
        <v>800</v>
      </c>
      <c r="K60" s="594">
        <v>0</v>
      </c>
      <c r="L60" s="594">
        <v>0</v>
      </c>
      <c r="M60" s="141">
        <v>800</v>
      </c>
      <c r="N60" s="594">
        <v>0</v>
      </c>
      <c r="O60" s="597" t="s">
        <v>12</v>
      </c>
      <c r="P60" s="141" t="s">
        <v>3300</v>
      </c>
      <c r="Q60" s="141" t="s">
        <v>1472</v>
      </c>
      <c r="R60" s="141" t="s">
        <v>169</v>
      </c>
      <c r="S60" s="141" t="s">
        <v>3301</v>
      </c>
      <c r="T60" s="141" t="s">
        <v>303</v>
      </c>
      <c r="U60" s="537">
        <f>SUM(V60:W60)</f>
        <v>165</v>
      </c>
      <c r="V60" s="537">
        <v>165</v>
      </c>
      <c r="W60" s="537">
        <v>0</v>
      </c>
      <c r="X60" s="141" t="s">
        <v>76</v>
      </c>
      <c r="Y60" s="253" t="s">
        <v>64</v>
      </c>
    </row>
    <row r="61" spans="1:25" ht="48.75" customHeight="1">
      <c r="A61" s="129">
        <v>57</v>
      </c>
      <c r="B61" s="129" t="s">
        <v>2849</v>
      </c>
      <c r="C61" s="129" t="s">
        <v>3288</v>
      </c>
      <c r="D61" s="589" t="s">
        <v>3302</v>
      </c>
      <c r="E61" s="590" t="s">
        <v>1890</v>
      </c>
      <c r="F61" s="141" t="s">
        <v>85</v>
      </c>
      <c r="G61" s="251" t="s">
        <v>3303</v>
      </c>
      <c r="H61" s="141" t="s">
        <v>3304</v>
      </c>
      <c r="I61" s="141" t="s">
        <v>3046</v>
      </c>
      <c r="J61" s="141" t="s">
        <v>3305</v>
      </c>
      <c r="K61" s="594">
        <v>0</v>
      </c>
      <c r="L61" s="594">
        <v>0</v>
      </c>
      <c r="M61" s="594">
        <v>0</v>
      </c>
      <c r="N61" s="594">
        <v>0</v>
      </c>
      <c r="O61" s="597" t="s">
        <v>143</v>
      </c>
      <c r="P61" s="141" t="s">
        <v>3306</v>
      </c>
      <c r="Q61" s="141" t="s">
        <v>59</v>
      </c>
      <c r="R61" s="141" t="s">
        <v>169</v>
      </c>
      <c r="S61" s="141" t="s">
        <v>3301</v>
      </c>
      <c r="T61" s="141" t="s">
        <v>303</v>
      </c>
      <c r="U61" s="537">
        <v>60</v>
      </c>
      <c r="V61" s="537">
        <v>60</v>
      </c>
      <c r="W61" s="537">
        <v>0</v>
      </c>
      <c r="X61" s="141" t="s">
        <v>126</v>
      </c>
      <c r="Y61" s="253" t="s">
        <v>64</v>
      </c>
    </row>
    <row r="62" spans="1:25" ht="40.5">
      <c r="A62" s="129">
        <v>58</v>
      </c>
      <c r="B62" s="129" t="s">
        <v>754</v>
      </c>
      <c r="C62" s="129" t="s">
        <v>3307</v>
      </c>
      <c r="D62" s="589" t="s">
        <v>3308</v>
      </c>
      <c r="E62" s="590" t="s">
        <v>3309</v>
      </c>
      <c r="F62" s="141" t="s">
        <v>2029</v>
      </c>
      <c r="G62" s="251" t="s">
        <v>3310</v>
      </c>
      <c r="H62" s="141" t="s">
        <v>3311</v>
      </c>
      <c r="I62" s="141" t="s">
        <v>3312</v>
      </c>
      <c r="J62" s="252">
        <v>1190</v>
      </c>
      <c r="K62" s="141">
        <v>130</v>
      </c>
      <c r="L62" s="141">
        <v>130</v>
      </c>
      <c r="M62" s="141">
        <v>930</v>
      </c>
      <c r="N62" s="594">
        <v>0</v>
      </c>
      <c r="O62" s="141" t="s">
        <v>300</v>
      </c>
      <c r="P62" s="141" t="s">
        <v>3313</v>
      </c>
      <c r="Q62" s="141" t="s">
        <v>59</v>
      </c>
      <c r="R62" s="141" t="s">
        <v>60</v>
      </c>
      <c r="S62" s="141" t="s">
        <v>61</v>
      </c>
      <c r="T62" s="141" t="s">
        <v>62</v>
      </c>
      <c r="U62" s="537">
        <v>754</v>
      </c>
      <c r="V62" s="537">
        <v>754</v>
      </c>
      <c r="W62" s="537">
        <v>0</v>
      </c>
      <c r="X62" s="141" t="s">
        <v>226</v>
      </c>
      <c r="Y62" s="255" t="s">
        <v>202</v>
      </c>
    </row>
    <row r="63" spans="1:25" ht="40.5">
      <c r="A63" s="129">
        <v>59</v>
      </c>
      <c r="B63" s="129" t="s">
        <v>754</v>
      </c>
      <c r="C63" s="129" t="s">
        <v>3307</v>
      </c>
      <c r="D63" s="589" t="s">
        <v>3314</v>
      </c>
      <c r="E63" s="590" t="s">
        <v>3315</v>
      </c>
      <c r="F63" s="141" t="s">
        <v>1010</v>
      </c>
      <c r="G63" s="251" t="s">
        <v>3316</v>
      </c>
      <c r="H63" s="141" t="s">
        <v>3317</v>
      </c>
      <c r="I63" s="141" t="s">
        <v>1689</v>
      </c>
      <c r="J63" s="252">
        <v>340</v>
      </c>
      <c r="K63" s="594">
        <v>0</v>
      </c>
      <c r="L63" s="594">
        <v>0</v>
      </c>
      <c r="M63" s="141">
        <v>340</v>
      </c>
      <c r="N63" s="594">
        <v>0</v>
      </c>
      <c r="O63" s="141" t="s">
        <v>300</v>
      </c>
      <c r="P63" s="141" t="s">
        <v>3318</v>
      </c>
      <c r="Q63" s="141" t="s">
        <v>59</v>
      </c>
      <c r="R63" s="141" t="s">
        <v>60</v>
      </c>
      <c r="S63" s="141" t="s">
        <v>61</v>
      </c>
      <c r="T63" s="141" t="s">
        <v>62</v>
      </c>
      <c r="U63" s="537">
        <v>405</v>
      </c>
      <c r="V63" s="537">
        <v>405</v>
      </c>
      <c r="W63" s="537">
        <v>0</v>
      </c>
      <c r="X63" s="141" t="s">
        <v>226</v>
      </c>
      <c r="Y63" s="253" t="s">
        <v>64</v>
      </c>
    </row>
    <row r="64" spans="1:25" ht="54">
      <c r="A64" s="129">
        <v>60</v>
      </c>
      <c r="B64" s="129" t="s">
        <v>754</v>
      </c>
      <c r="C64" s="129" t="s">
        <v>3307</v>
      </c>
      <c r="D64" s="589" t="s">
        <v>3319</v>
      </c>
      <c r="E64" s="590" t="s">
        <v>3320</v>
      </c>
      <c r="F64" s="141" t="s">
        <v>1073</v>
      </c>
      <c r="G64" s="251" t="s">
        <v>3321</v>
      </c>
      <c r="H64" s="141" t="s">
        <v>3322</v>
      </c>
      <c r="I64" s="141" t="s">
        <v>247</v>
      </c>
      <c r="J64" s="252">
        <v>137</v>
      </c>
      <c r="K64" s="594">
        <v>0</v>
      </c>
      <c r="L64" s="594">
        <v>0</v>
      </c>
      <c r="M64" s="141">
        <v>67</v>
      </c>
      <c r="N64" s="141">
        <v>70</v>
      </c>
      <c r="O64" s="141" t="s">
        <v>10</v>
      </c>
      <c r="P64" s="141" t="s">
        <v>3323</v>
      </c>
      <c r="Q64" s="141" t="s">
        <v>59</v>
      </c>
      <c r="R64" s="141" t="s">
        <v>60</v>
      </c>
      <c r="S64" s="141" t="s">
        <v>61</v>
      </c>
      <c r="T64" s="141" t="s">
        <v>62</v>
      </c>
      <c r="U64" s="537">
        <v>38</v>
      </c>
      <c r="V64" s="537">
        <v>38</v>
      </c>
      <c r="W64" s="537">
        <v>0</v>
      </c>
      <c r="X64" s="141" t="s">
        <v>226</v>
      </c>
      <c r="Y64" s="253" t="s">
        <v>64</v>
      </c>
    </row>
    <row r="65" spans="1:25" ht="54">
      <c r="A65" s="129">
        <v>61</v>
      </c>
      <c r="B65" s="129" t="s">
        <v>754</v>
      </c>
      <c r="C65" s="129" t="s">
        <v>3324</v>
      </c>
      <c r="D65" s="589" t="s">
        <v>3325</v>
      </c>
      <c r="E65" s="590" t="s">
        <v>3355</v>
      </c>
      <c r="F65" s="253" t="s">
        <v>1010</v>
      </c>
      <c r="G65" s="251" t="s">
        <v>3326</v>
      </c>
      <c r="H65" s="141" t="s">
        <v>3327</v>
      </c>
      <c r="I65" s="141" t="s">
        <v>3328</v>
      </c>
      <c r="J65" s="141">
        <v>300</v>
      </c>
      <c r="K65" s="594">
        <v>0</v>
      </c>
      <c r="L65" s="594">
        <v>0</v>
      </c>
      <c r="M65" s="141">
        <v>300</v>
      </c>
      <c r="N65" s="594">
        <v>0</v>
      </c>
      <c r="O65" s="141" t="s">
        <v>143</v>
      </c>
      <c r="P65" s="141" t="s">
        <v>3329</v>
      </c>
      <c r="Q65" s="141" t="s">
        <v>59</v>
      </c>
      <c r="R65" s="141" t="s">
        <v>3330</v>
      </c>
      <c r="S65" s="141" t="s">
        <v>3331</v>
      </c>
      <c r="T65" s="141" t="s">
        <v>147</v>
      </c>
      <c r="U65" s="537">
        <v>450</v>
      </c>
      <c r="V65" s="537">
        <v>450</v>
      </c>
      <c r="W65" s="537">
        <v>0</v>
      </c>
      <c r="X65" s="141" t="s">
        <v>3332</v>
      </c>
      <c r="Y65" s="253" t="s">
        <v>64</v>
      </c>
    </row>
    <row r="66" spans="1:25" ht="67.5">
      <c r="A66" s="129">
        <v>62</v>
      </c>
      <c r="B66" s="129" t="s">
        <v>754</v>
      </c>
      <c r="C66" s="129" t="s">
        <v>3324</v>
      </c>
      <c r="D66" s="589" t="s">
        <v>3333</v>
      </c>
      <c r="E66" s="590" t="s">
        <v>3356</v>
      </c>
      <c r="F66" s="253" t="s">
        <v>1852</v>
      </c>
      <c r="G66" s="251" t="s">
        <v>3334</v>
      </c>
      <c r="H66" s="141" t="s">
        <v>3335</v>
      </c>
      <c r="I66" s="141" t="s">
        <v>3096</v>
      </c>
      <c r="J66" s="141">
        <v>390</v>
      </c>
      <c r="K66" s="594">
        <v>0</v>
      </c>
      <c r="L66" s="594">
        <v>0</v>
      </c>
      <c r="M66" s="141">
        <v>390</v>
      </c>
      <c r="N66" s="594">
        <v>0</v>
      </c>
      <c r="O66" s="141" t="s">
        <v>300</v>
      </c>
      <c r="P66" s="141" t="s">
        <v>3336</v>
      </c>
      <c r="Q66" s="141" t="s">
        <v>59</v>
      </c>
      <c r="R66" s="141" t="s">
        <v>3330</v>
      </c>
      <c r="S66" s="141" t="s">
        <v>3331</v>
      </c>
      <c r="T66" s="141" t="s">
        <v>147</v>
      </c>
      <c r="U66" s="537">
        <v>90</v>
      </c>
      <c r="V66" s="537">
        <v>90</v>
      </c>
      <c r="W66" s="537">
        <v>0</v>
      </c>
      <c r="X66" s="141" t="s">
        <v>3337</v>
      </c>
      <c r="Y66" s="253" t="s">
        <v>64</v>
      </c>
    </row>
    <row r="67" spans="1:25" ht="54">
      <c r="A67" s="129">
        <v>63</v>
      </c>
      <c r="B67" s="129" t="s">
        <v>754</v>
      </c>
      <c r="C67" s="129" t="s">
        <v>3324</v>
      </c>
      <c r="D67" s="589" t="s">
        <v>3338</v>
      </c>
      <c r="E67" s="590" t="s">
        <v>3357</v>
      </c>
      <c r="F67" s="253" t="s">
        <v>884</v>
      </c>
      <c r="G67" s="251" t="s">
        <v>3339</v>
      </c>
      <c r="H67" s="141" t="s">
        <v>3340</v>
      </c>
      <c r="I67" s="141" t="s">
        <v>247</v>
      </c>
      <c r="J67" s="141">
        <v>200</v>
      </c>
      <c r="K67" s="594">
        <v>0</v>
      </c>
      <c r="L67" s="594">
        <v>0</v>
      </c>
      <c r="M67" s="141">
        <v>200</v>
      </c>
      <c r="N67" s="594">
        <v>0</v>
      </c>
      <c r="O67" s="141" t="s">
        <v>143</v>
      </c>
      <c r="P67" s="141" t="s">
        <v>3318</v>
      </c>
      <c r="Q67" s="141" t="s">
        <v>59</v>
      </c>
      <c r="R67" s="141" t="s">
        <v>3330</v>
      </c>
      <c r="S67" s="141" t="s">
        <v>3341</v>
      </c>
      <c r="T67" s="141" t="s">
        <v>147</v>
      </c>
      <c r="U67" s="537">
        <v>170</v>
      </c>
      <c r="V67" s="537">
        <v>170</v>
      </c>
      <c r="W67" s="537">
        <v>0</v>
      </c>
      <c r="X67" s="141" t="s">
        <v>3342</v>
      </c>
      <c r="Y67" s="253" t="s">
        <v>64</v>
      </c>
    </row>
    <row r="68" spans="1:25" ht="60.75" customHeight="1">
      <c r="A68" s="129">
        <v>64</v>
      </c>
      <c r="B68" s="129" t="s">
        <v>2849</v>
      </c>
      <c r="C68" s="129" t="s">
        <v>3343</v>
      </c>
      <c r="D68" s="589" t="s">
        <v>3344</v>
      </c>
      <c r="E68" s="590" t="s">
        <v>2164</v>
      </c>
      <c r="F68" s="141" t="s">
        <v>85</v>
      </c>
      <c r="G68" s="251" t="s">
        <v>3345</v>
      </c>
      <c r="H68" s="141" t="s">
        <v>3346</v>
      </c>
      <c r="I68" s="141" t="s">
        <v>3347</v>
      </c>
      <c r="J68" s="141">
        <v>120</v>
      </c>
      <c r="K68" s="594">
        <v>0</v>
      </c>
      <c r="L68" s="594">
        <v>0</v>
      </c>
      <c r="M68" s="141">
        <v>120</v>
      </c>
      <c r="N68" s="594">
        <v>0</v>
      </c>
      <c r="O68" s="141" t="s">
        <v>143</v>
      </c>
      <c r="P68" s="141" t="s">
        <v>3348</v>
      </c>
      <c r="Q68" s="141" t="s">
        <v>59</v>
      </c>
      <c r="R68" s="141" t="s">
        <v>124</v>
      </c>
      <c r="S68" s="141" t="s">
        <v>836</v>
      </c>
      <c r="T68" s="141" t="s">
        <v>1475</v>
      </c>
      <c r="U68" s="537">
        <f>SUM(V68:W68)</f>
        <v>15</v>
      </c>
      <c r="V68" s="537">
        <v>15</v>
      </c>
      <c r="W68" s="537">
        <v>0</v>
      </c>
      <c r="X68" s="141" t="s">
        <v>3349</v>
      </c>
      <c r="Y68" s="253" t="s">
        <v>64</v>
      </c>
    </row>
    <row r="69" spans="1:25" s="3" customFormat="1" ht="70.5" customHeight="1">
      <c r="A69" s="129">
        <v>65</v>
      </c>
      <c r="B69" s="129" t="s">
        <v>2849</v>
      </c>
      <c r="C69" s="129" t="s">
        <v>3343</v>
      </c>
      <c r="D69" s="589" t="s">
        <v>3350</v>
      </c>
      <c r="E69" s="590" t="s">
        <v>960</v>
      </c>
      <c r="F69" s="141" t="s">
        <v>85</v>
      </c>
      <c r="G69" s="251" t="s">
        <v>3351</v>
      </c>
      <c r="H69" s="141" t="s">
        <v>3352</v>
      </c>
      <c r="I69" s="141" t="s">
        <v>3347</v>
      </c>
      <c r="J69" s="594">
        <v>0</v>
      </c>
      <c r="K69" s="594">
        <v>0</v>
      </c>
      <c r="L69" s="594">
        <v>0</v>
      </c>
      <c r="M69" s="594">
        <v>0</v>
      </c>
      <c r="N69" s="594">
        <v>0</v>
      </c>
      <c r="O69" s="141" t="s">
        <v>223</v>
      </c>
      <c r="P69" s="141" t="s">
        <v>3353</v>
      </c>
      <c r="Q69" s="141" t="s">
        <v>59</v>
      </c>
      <c r="R69" s="141" t="s">
        <v>124</v>
      </c>
      <c r="S69" s="141" t="s">
        <v>836</v>
      </c>
      <c r="T69" s="141" t="s">
        <v>303</v>
      </c>
      <c r="U69" s="537">
        <f>SUM(V69:W69)</f>
        <v>8</v>
      </c>
      <c r="V69" s="537">
        <v>8</v>
      </c>
      <c r="W69" s="537">
        <v>0</v>
      </c>
      <c r="X69" s="141" t="s">
        <v>3354</v>
      </c>
      <c r="Y69" s="253" t="s">
        <v>64</v>
      </c>
    </row>
    <row r="70" spans="1:25" s="3" customFormat="1" ht="26.25" customHeight="1">
      <c r="A70" s="11"/>
      <c r="B70" s="11"/>
      <c r="C70" s="11"/>
      <c r="D70" s="122"/>
      <c r="E70" s="568"/>
      <c r="F70" s="11"/>
      <c r="J70" s="11"/>
      <c r="K70" s="11"/>
      <c r="L70" s="11"/>
      <c r="M70" s="11"/>
      <c r="N70" s="11"/>
      <c r="U70" s="11"/>
      <c r="V70" s="11"/>
      <c r="W70" s="11"/>
      <c r="Y70" s="11"/>
    </row>
    <row r="71" spans="1:25" s="3" customFormat="1" ht="26.25" customHeight="1">
      <c r="A71" s="11"/>
      <c r="B71" s="11"/>
      <c r="C71" s="11"/>
      <c r="D71" s="122"/>
      <c r="E71" s="568"/>
      <c r="F71" s="11"/>
      <c r="J71" s="11"/>
      <c r="K71" s="11"/>
      <c r="L71" s="11"/>
      <c r="M71" s="11"/>
      <c r="N71" s="11"/>
      <c r="U71" s="11"/>
      <c r="V71" s="11"/>
      <c r="W71" s="11"/>
      <c r="Y71" s="11"/>
    </row>
    <row r="72" spans="1:25" s="3" customFormat="1" ht="26.25" customHeight="1">
      <c r="A72" s="11"/>
      <c r="B72" s="11"/>
      <c r="C72" s="11"/>
      <c r="D72" s="122"/>
      <c r="E72" s="568"/>
      <c r="F72" s="11"/>
      <c r="J72" s="11"/>
      <c r="K72" s="11"/>
      <c r="L72" s="11"/>
      <c r="M72" s="11"/>
      <c r="N72" s="11"/>
      <c r="U72" s="11"/>
      <c r="V72" s="11"/>
      <c r="W72" s="11"/>
      <c r="Y72" s="11"/>
    </row>
    <row r="73" spans="1:25" s="3" customFormat="1" ht="26.25" customHeight="1">
      <c r="A73" s="11"/>
      <c r="B73" s="11"/>
      <c r="C73" s="11"/>
      <c r="D73" s="122"/>
      <c r="E73" s="568"/>
      <c r="F73" s="11"/>
      <c r="J73" s="11"/>
      <c r="K73" s="11"/>
      <c r="L73" s="11"/>
      <c r="M73" s="11"/>
      <c r="N73" s="11"/>
      <c r="U73" s="11"/>
      <c r="V73" s="11"/>
      <c r="W73" s="11"/>
      <c r="Y73" s="11"/>
    </row>
    <row r="74" spans="1:25" s="3" customFormat="1" ht="26.25" customHeight="1">
      <c r="A74" s="11"/>
      <c r="B74" s="11"/>
      <c r="C74" s="11"/>
      <c r="D74" s="122"/>
      <c r="E74" s="568"/>
      <c r="F74" s="11"/>
      <c r="J74" s="11"/>
      <c r="K74" s="11"/>
      <c r="L74" s="11"/>
      <c r="M74" s="11"/>
      <c r="N74" s="11"/>
      <c r="U74" s="11"/>
      <c r="V74" s="11"/>
      <c r="W74" s="11"/>
      <c r="Y74" s="11"/>
    </row>
    <row r="75" spans="1:25" s="3" customFormat="1" ht="26.25" customHeight="1">
      <c r="A75" s="11"/>
      <c r="B75" s="11"/>
      <c r="C75" s="11"/>
      <c r="D75" s="122"/>
      <c r="E75" s="568"/>
      <c r="F75" s="11"/>
      <c r="J75" s="11"/>
      <c r="K75" s="11"/>
      <c r="L75" s="11"/>
      <c r="M75" s="11"/>
      <c r="N75" s="11"/>
      <c r="U75" s="11"/>
      <c r="V75" s="11"/>
      <c r="W75" s="11"/>
      <c r="Y75" s="11"/>
    </row>
    <row r="76" spans="1:25" s="3" customFormat="1" ht="26.25" customHeight="1">
      <c r="A76" s="11"/>
      <c r="B76" s="11"/>
      <c r="C76" s="11"/>
      <c r="D76" s="122"/>
      <c r="E76" s="568"/>
      <c r="F76" s="11"/>
      <c r="J76" s="11"/>
      <c r="K76" s="11"/>
      <c r="L76" s="11"/>
      <c r="M76" s="11"/>
      <c r="N76" s="11"/>
      <c r="U76" s="11"/>
      <c r="V76" s="11"/>
      <c r="W76" s="11"/>
      <c r="Y76" s="11"/>
    </row>
    <row r="77" spans="1:25" s="3" customFormat="1" ht="26.25" customHeight="1">
      <c r="A77" s="11"/>
      <c r="B77" s="11"/>
      <c r="C77" s="11"/>
      <c r="D77" s="122"/>
      <c r="E77" s="568"/>
      <c r="F77" s="11"/>
      <c r="J77" s="11"/>
      <c r="K77" s="11"/>
      <c r="L77" s="11"/>
      <c r="M77" s="11"/>
      <c r="N77" s="11"/>
      <c r="U77" s="11"/>
      <c r="V77" s="11"/>
      <c r="W77" s="11"/>
      <c r="Y77" s="11"/>
    </row>
    <row r="78" spans="1:25" s="3" customFormat="1" ht="26.25" customHeight="1">
      <c r="A78" s="11"/>
      <c r="B78" s="11"/>
      <c r="C78" s="11"/>
      <c r="D78" s="122"/>
      <c r="E78" s="568"/>
      <c r="F78" s="11"/>
      <c r="J78" s="11"/>
      <c r="K78" s="11"/>
      <c r="L78" s="11"/>
      <c r="M78" s="11"/>
      <c r="N78" s="11"/>
      <c r="U78" s="11"/>
      <c r="V78" s="11"/>
      <c r="W78" s="11"/>
      <c r="Y78" s="11"/>
    </row>
    <row r="79" spans="1:25" s="3" customFormat="1" ht="26.25" customHeight="1">
      <c r="A79" s="11"/>
      <c r="B79" s="11"/>
      <c r="C79" s="11"/>
      <c r="D79" s="122"/>
      <c r="E79" s="568"/>
      <c r="F79" s="11"/>
      <c r="J79" s="11"/>
      <c r="K79" s="11"/>
      <c r="L79" s="11"/>
      <c r="M79" s="11"/>
      <c r="N79" s="11"/>
      <c r="U79" s="11"/>
      <c r="V79" s="11"/>
      <c r="W79" s="11"/>
      <c r="Y79" s="11"/>
    </row>
  </sheetData>
  <autoFilter ref="A4:W4"/>
  <mergeCells count="4">
    <mergeCell ref="A1:W2"/>
    <mergeCell ref="J3:N3"/>
    <mergeCell ref="U3:W3"/>
    <mergeCell ref="E4:F4"/>
  </mergeCells>
  <phoneticPr fontId="3" type="noConversion"/>
  <dataValidations count="38">
    <dataValidation type="list" allowBlank="1" showInputMessage="1" showErrorMessage="1" sqref="O67:O69 B68:B69 B57:B59 O57:O59 N50:O50 B41:B44 O40:O44 O28:O29 O15:O16">
      <formula1>#REF!</formula1>
    </dataValidation>
    <dataValidation type="list" allowBlank="1" showInputMessage="1" showErrorMessage="1" sqref="O13">
      <formula1>$M$88:$M$93</formula1>
    </dataValidation>
    <dataValidation type="list" allowBlank="1" showInputMessage="1" showErrorMessage="1" sqref="O14">
      <formula1>$O$208:$O$213</formula1>
    </dataValidation>
    <dataValidation type="list" allowBlank="1" showInputMessage="1" showErrorMessage="1" sqref="O66">
      <formula1>$M$197:$M$202</formula1>
    </dataValidation>
    <dataValidation type="list" allowBlank="1" showInputMessage="1" showErrorMessage="1" sqref="B65:B66">
      <formula1>$B$206:$B$222</formula1>
    </dataValidation>
    <dataValidation type="list" allowBlank="1" showInputMessage="1" showErrorMessage="1" sqref="O65">
      <formula1>$N$206:$N$211</formula1>
    </dataValidation>
    <dataValidation type="list" allowBlank="1" showInputMessage="1" showErrorMessage="1" sqref="O62:O64">
      <formula1>$O$214:$O$219</formula1>
    </dataValidation>
    <dataValidation type="list" allowBlank="1" showInputMessage="1" showErrorMessage="1" sqref="B62:B64">
      <formula1>$B$214:$B$230</formula1>
    </dataValidation>
    <dataValidation type="list" allowBlank="1" showInputMessage="1" showErrorMessage="1" sqref="O60:O61">
      <formula1>$O$217:$O$222</formula1>
    </dataValidation>
    <dataValidation type="list" allowBlank="1" showInputMessage="1" showErrorMessage="1" sqref="B60:B61">
      <formula1>$B$217:$B$233</formula1>
    </dataValidation>
    <dataValidation type="list" allowBlank="1" showInputMessage="1" showErrorMessage="1" sqref="B51">
      <formula1>$B$224:$B$240</formula1>
    </dataValidation>
    <dataValidation type="list" allowBlank="1" showInputMessage="1" showErrorMessage="1" sqref="O51">
      <formula1>$N$224:$N$229</formula1>
    </dataValidation>
    <dataValidation type="list" allowBlank="1" showInputMessage="1" showErrorMessage="1" sqref="N49">
      <formula1>$M$221:$M$226</formula1>
    </dataValidation>
    <dataValidation type="list" allowBlank="1" showInputMessage="1" showErrorMessage="1" sqref="O45:O48">
      <formula1>$O$227:$O$232</formula1>
    </dataValidation>
    <dataValidation type="list" allowBlank="1" showInputMessage="1" showErrorMessage="1" sqref="B45:B48">
      <formula1>$B$227:$B$243</formula1>
    </dataValidation>
    <dataValidation type="list" allowBlank="1" showInputMessage="1" showErrorMessage="1" sqref="O36:O37">
      <formula1>$O$16:$O$21</formula1>
    </dataValidation>
    <dataValidation type="list" allowBlank="1" showInputMessage="1" showErrorMessage="1" sqref="B36:B37 B40">
      <formula1>$B$16:$B$32</formula1>
    </dataValidation>
    <dataValidation type="list" allowBlank="1" showInputMessage="1" showErrorMessage="1" sqref="B38">
      <formula1>$B$9:$B$9</formula1>
    </dataValidation>
    <dataValidation type="list" allowBlank="1" showInputMessage="1" showErrorMessage="1" sqref="O38">
      <formula1>$O$9:$O$9</formula1>
    </dataValidation>
    <dataValidation type="list" allowBlank="1" showInputMessage="1" showErrorMessage="1" sqref="B39">
      <formula1>$B$19:$B$35</formula1>
    </dataValidation>
    <dataValidation type="list" allowBlank="1" showInputMessage="1" showErrorMessage="1" sqref="O39">
      <formula1>$O$19:$O$24</formula1>
    </dataValidation>
    <dataValidation type="list" allowBlank="1" showInputMessage="1" showErrorMessage="1" sqref="O32:O35">
      <formula1>$O$18:$O$23</formula1>
    </dataValidation>
    <dataValidation type="list" allowBlank="1" showInputMessage="1" showErrorMessage="1" sqref="B32:B35">
      <formula1>$B$18:$B$34</formula1>
    </dataValidation>
    <dataValidation type="list" allowBlank="1" showInputMessage="1" showErrorMessage="1" sqref="O31">
      <formula1>$O$247:$O$252</formula1>
    </dataValidation>
    <dataValidation type="list" allowBlank="1" showInputMessage="1" showErrorMessage="1" sqref="B31">
      <formula1>$B$247:$B$263</formula1>
    </dataValidation>
    <dataValidation type="list" allowBlank="1" showInputMessage="1" showErrorMessage="1" sqref="O30">
      <formula1>$O$12:$O$19</formula1>
    </dataValidation>
    <dataValidation type="list" allowBlank="1" showInputMessage="1" showErrorMessage="1" sqref="B28:B30">
      <formula1>$B$12:$B$30</formula1>
    </dataValidation>
    <dataValidation type="list" allowBlank="1" showInputMessage="1" showErrorMessage="1" sqref="O24:O27">
      <formula1>$O$15:$O$20</formula1>
    </dataValidation>
    <dataValidation type="list" allowBlank="1" showInputMessage="1" showErrorMessage="1" sqref="B24:B27">
      <formula1>$B$15:$B$73</formula1>
    </dataValidation>
    <dataValidation type="list" allowBlank="1" showInputMessage="1" showErrorMessage="1" sqref="O23">
      <formula1>$O$255:$O$260</formula1>
    </dataValidation>
    <dataValidation type="list" allowBlank="1" showInputMessage="1" showErrorMessage="1" sqref="B18:B23">
      <formula1>$B$255:$B$271</formula1>
    </dataValidation>
    <dataValidation type="list" allowBlank="1" showInputMessage="1" showErrorMessage="1" sqref="O18:O22">
      <formula1>$N$255:$N$260</formula1>
    </dataValidation>
    <dataValidation type="list" allowBlank="1" showInputMessage="1" showErrorMessage="1" sqref="B17">
      <formula1>$B$261:$B$277</formula1>
    </dataValidation>
    <dataValidation type="list" allowBlank="1" showInputMessage="1" showErrorMessage="1" sqref="O17">
      <formula1>$M$144:$M$149</formula1>
    </dataValidation>
    <dataValidation type="list" allowBlank="1" showInputMessage="1" showErrorMessage="1" sqref="B15:B16">
      <formula1>$B$262:$B$278</formula1>
    </dataValidation>
    <dataValidation type="list" allowBlank="1" showInputMessage="1" showErrorMessage="1" sqref="O8">
      <formula1>$M$75:$M$130</formula1>
    </dataValidation>
    <dataValidation type="list" allowBlank="1" showInputMessage="1" showErrorMessage="1" sqref="O11">
      <formula1>$M$127:$M$127</formula1>
    </dataValidation>
    <dataValidation type="list" allowBlank="1" showInputMessage="1" showErrorMessage="1" sqref="O10 B5:B11 O5:O7 B52:B56 O52:O56">
      <formula1>#REF!</formula1>
    </dataValidation>
  </dataValidations>
  <pageMargins left="0.19685039370078741" right="0.19685039370078741" top="0.35433070866141736" bottom="0.19685039370078741" header="0.19685039370078741" footer="0.19685039370078741"/>
  <pageSetup paperSize="9" scale="37" orientation="landscape"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0"/>
  <sheetViews>
    <sheetView view="pageBreakPreview" zoomScale="85" zoomScaleNormal="90" zoomScaleSheetLayoutView="85" workbookViewId="0">
      <pane ySplit="4" topLeftCell="A41" activePane="bottomLeft" state="frozen"/>
      <selection activeCell="B20" sqref="B20"/>
      <selection pane="bottomLeft" activeCell="A5" sqref="A5:A50"/>
    </sheetView>
  </sheetViews>
  <sheetFormatPr defaultRowHeight="13.5"/>
  <cols>
    <col min="1" max="1" width="5.109375" style="8" customWidth="1"/>
    <col min="2" max="2" width="12.33203125" style="8" customWidth="1"/>
    <col min="3" max="3" width="9.109375" style="8" customWidth="1"/>
    <col min="4" max="4" width="17.6640625" style="668" customWidth="1"/>
    <col min="5" max="5" width="12.109375" style="668" customWidth="1"/>
    <col min="6" max="6" width="12.109375" style="1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8" customWidth="1"/>
    <col min="18" max="18" width="13.33203125" style="1" customWidth="1"/>
    <col min="19" max="19" width="12.77734375" style="1" customWidth="1"/>
    <col min="20" max="24" width="12.21875" style="1" customWidth="1"/>
    <col min="25" max="25" width="15.77734375" style="11" bestFit="1" customWidth="1"/>
    <col min="26" max="16384" width="8.88671875" style="1"/>
  </cols>
  <sheetData>
    <row r="1" spans="1:25" ht="29.25" customHeight="1">
      <c r="A1" s="1001" t="s">
        <v>3359</v>
      </c>
      <c r="B1" s="1001"/>
      <c r="C1" s="1001"/>
      <c r="D1" s="1001"/>
      <c r="E1" s="1001"/>
      <c r="F1" s="1001"/>
      <c r="G1" s="1001"/>
      <c r="H1" s="1001"/>
      <c r="I1" s="1001"/>
      <c r="J1" s="1001"/>
      <c r="K1" s="1001"/>
      <c r="L1" s="1001"/>
      <c r="M1" s="1001"/>
      <c r="N1" s="1001"/>
      <c r="O1" s="1001"/>
      <c r="P1" s="1001"/>
      <c r="Q1" s="1001"/>
      <c r="R1" s="1001"/>
      <c r="S1" s="1001"/>
      <c r="T1" s="1001"/>
      <c r="U1" s="1001"/>
      <c r="V1" s="1001"/>
      <c r="W1" s="1001"/>
    </row>
    <row r="2" spans="1:25" s="3" customFormat="1" ht="17.25" customHeight="1" thickBot="1">
      <c r="A2" s="1001"/>
      <c r="B2" s="1001"/>
      <c r="C2" s="1001"/>
      <c r="D2" s="1001"/>
      <c r="E2" s="1001"/>
      <c r="F2" s="1001"/>
      <c r="G2" s="1001"/>
      <c r="H2" s="1001"/>
      <c r="I2" s="1001"/>
      <c r="J2" s="1001"/>
      <c r="K2" s="1001"/>
      <c r="L2" s="1001"/>
      <c r="M2" s="1001"/>
      <c r="N2" s="1001"/>
      <c r="O2" s="1001"/>
      <c r="P2" s="1001"/>
      <c r="Q2" s="1001"/>
      <c r="R2" s="1001"/>
      <c r="S2" s="1001"/>
      <c r="T2" s="1001"/>
      <c r="U2" s="1001"/>
      <c r="V2" s="1001"/>
      <c r="W2" s="1001"/>
      <c r="Y2" s="11"/>
    </row>
    <row r="3" spans="1:25" s="3" customFormat="1" ht="22.5" customHeight="1" thickBot="1">
      <c r="A3" s="4"/>
      <c r="B3" s="4"/>
      <c r="C3" s="4"/>
      <c r="D3" s="661"/>
      <c r="E3" s="661"/>
      <c r="F3" s="4"/>
      <c r="G3" s="2"/>
      <c r="H3" s="2"/>
      <c r="I3" s="2"/>
      <c r="J3" s="982" t="s">
        <v>1039</v>
      </c>
      <c r="K3" s="983"/>
      <c r="L3" s="983"/>
      <c r="M3" s="983"/>
      <c r="N3" s="983"/>
      <c r="O3" s="37"/>
      <c r="P3" s="40"/>
      <c r="Q3" s="606"/>
      <c r="R3" s="41"/>
      <c r="S3" s="41"/>
      <c r="T3" s="41"/>
      <c r="U3" s="988" t="s">
        <v>3360</v>
      </c>
      <c r="V3" s="989"/>
      <c r="W3" s="990"/>
      <c r="X3" s="41"/>
      <c r="Y3" s="127"/>
    </row>
    <row r="4" spans="1:25" ht="45.75" customHeight="1" thickBot="1">
      <c r="A4" s="23" t="s">
        <v>3361</v>
      </c>
      <c r="B4" s="10" t="s">
        <v>3362</v>
      </c>
      <c r="C4" s="21" t="s">
        <v>3363</v>
      </c>
      <c r="D4" s="430" t="s">
        <v>3364</v>
      </c>
      <c r="E4" s="991" t="s">
        <v>3365</v>
      </c>
      <c r="F4" s="992"/>
      <c r="G4" s="22" t="s">
        <v>3366</v>
      </c>
      <c r="H4" s="19" t="s">
        <v>3367</v>
      </c>
      <c r="I4" s="19" t="s">
        <v>3368</v>
      </c>
      <c r="J4" s="20" t="s">
        <v>3369</v>
      </c>
      <c r="K4" s="607" t="s">
        <v>3370</v>
      </c>
      <c r="L4" s="608" t="s">
        <v>578</v>
      </c>
      <c r="M4" s="608" t="s">
        <v>579</v>
      </c>
      <c r="N4" s="42" t="s">
        <v>580</v>
      </c>
      <c r="O4" s="19" t="s">
        <v>581</v>
      </c>
      <c r="P4" s="18" t="s">
        <v>582</v>
      </c>
      <c r="Q4" s="18" t="s">
        <v>583</v>
      </c>
      <c r="R4" s="14" t="s">
        <v>584</v>
      </c>
      <c r="S4" s="15" t="s">
        <v>585</v>
      </c>
      <c r="T4" s="16" t="s">
        <v>586</v>
      </c>
      <c r="U4" s="18" t="s">
        <v>587</v>
      </c>
      <c r="V4" s="18" t="s">
        <v>588</v>
      </c>
      <c r="W4" s="17" t="s">
        <v>589</v>
      </c>
      <c r="X4" s="18" t="s">
        <v>590</v>
      </c>
      <c r="Y4" s="18" t="s">
        <v>591</v>
      </c>
    </row>
    <row r="5" spans="1:25" ht="54">
      <c r="A5" s="609">
        <v>1</v>
      </c>
      <c r="B5" s="610" t="s">
        <v>3371</v>
      </c>
      <c r="C5" s="611" t="s">
        <v>3372</v>
      </c>
      <c r="D5" s="662" t="s">
        <v>3373</v>
      </c>
      <c r="E5" s="663" t="s">
        <v>3374</v>
      </c>
      <c r="F5" s="613" t="s">
        <v>2992</v>
      </c>
      <c r="G5" s="614" t="s">
        <v>3375</v>
      </c>
      <c r="H5" s="406" t="s">
        <v>3376</v>
      </c>
      <c r="I5" s="615" t="s">
        <v>3377</v>
      </c>
      <c r="J5" s="669">
        <f>SUM(K5:N5)</f>
        <v>645</v>
      </c>
      <c r="K5" s="670">
        <v>0</v>
      </c>
      <c r="L5" s="671">
        <v>0</v>
      </c>
      <c r="M5" s="671">
        <v>645</v>
      </c>
      <c r="N5" s="672">
        <v>0</v>
      </c>
      <c r="O5" s="617" t="s">
        <v>784</v>
      </c>
      <c r="P5" s="611" t="s">
        <v>1396</v>
      </c>
      <c r="Q5" s="612" t="s">
        <v>815</v>
      </c>
      <c r="R5" s="617" t="s">
        <v>866</v>
      </c>
      <c r="S5" s="618" t="s">
        <v>3378</v>
      </c>
      <c r="T5" s="611" t="s">
        <v>1434</v>
      </c>
      <c r="U5" s="619">
        <f>SUM(V5:W5)</f>
        <v>2700</v>
      </c>
      <c r="V5" s="620">
        <v>2483</v>
      </c>
      <c r="W5" s="616">
        <v>217</v>
      </c>
      <c r="X5" s="406" t="s">
        <v>3379</v>
      </c>
      <c r="Y5" s="612" t="s">
        <v>806</v>
      </c>
    </row>
    <row r="6" spans="1:25" ht="54">
      <c r="A6" s="128">
        <v>2</v>
      </c>
      <c r="B6" s="253" t="s">
        <v>3371</v>
      </c>
      <c r="C6" s="280" t="s">
        <v>3372</v>
      </c>
      <c r="D6" s="344" t="s">
        <v>3380</v>
      </c>
      <c r="E6" s="368" t="s">
        <v>1933</v>
      </c>
      <c r="F6" s="133" t="s">
        <v>1009</v>
      </c>
      <c r="G6" s="335" t="s">
        <v>3381</v>
      </c>
      <c r="H6" s="283" t="s">
        <v>3382</v>
      </c>
      <c r="I6" s="133" t="s">
        <v>3383</v>
      </c>
      <c r="J6" s="673">
        <f t="shared" ref="J6:J50" si="0">SUM(K6:N6)</f>
        <v>897</v>
      </c>
      <c r="K6" s="149">
        <v>0</v>
      </c>
      <c r="L6" s="674">
        <v>15</v>
      </c>
      <c r="M6" s="674">
        <v>882</v>
      </c>
      <c r="N6" s="151">
        <v>0</v>
      </c>
      <c r="O6" s="287" t="s">
        <v>784</v>
      </c>
      <c r="P6" s="140" t="s">
        <v>3384</v>
      </c>
      <c r="Q6" s="132" t="s">
        <v>815</v>
      </c>
      <c r="R6" s="139" t="s">
        <v>866</v>
      </c>
      <c r="S6" s="141" t="s">
        <v>788</v>
      </c>
      <c r="T6" s="140" t="s">
        <v>1434</v>
      </c>
      <c r="U6" s="566">
        <f>SUM(V6:W6)</f>
        <v>1374</v>
      </c>
      <c r="V6" s="566">
        <v>1345</v>
      </c>
      <c r="W6" s="562">
        <v>29</v>
      </c>
      <c r="X6" s="132" t="s">
        <v>580</v>
      </c>
      <c r="Y6" s="283" t="s">
        <v>806</v>
      </c>
    </row>
    <row r="7" spans="1:25" ht="40.5">
      <c r="A7" s="609">
        <v>3</v>
      </c>
      <c r="B7" s="129" t="s">
        <v>3385</v>
      </c>
      <c r="C7" s="130" t="s">
        <v>3372</v>
      </c>
      <c r="D7" s="344" t="s">
        <v>3386</v>
      </c>
      <c r="E7" s="368" t="s">
        <v>3387</v>
      </c>
      <c r="F7" s="133" t="s">
        <v>3706</v>
      </c>
      <c r="G7" s="134" t="s">
        <v>3388</v>
      </c>
      <c r="H7" s="132" t="s">
        <v>3389</v>
      </c>
      <c r="I7" s="133" t="s">
        <v>1630</v>
      </c>
      <c r="J7" s="673">
        <f t="shared" si="0"/>
        <v>1000</v>
      </c>
      <c r="K7" s="149">
        <v>0</v>
      </c>
      <c r="L7" s="674">
        <v>0</v>
      </c>
      <c r="M7" s="674">
        <v>1000</v>
      </c>
      <c r="N7" s="151">
        <v>0</v>
      </c>
      <c r="O7" s="287" t="s">
        <v>784</v>
      </c>
      <c r="P7" s="140" t="s">
        <v>3390</v>
      </c>
      <c r="Q7" s="132" t="s">
        <v>815</v>
      </c>
      <c r="R7" s="139" t="s">
        <v>3391</v>
      </c>
      <c r="S7" s="141" t="s">
        <v>417</v>
      </c>
      <c r="T7" s="140" t="s">
        <v>789</v>
      </c>
      <c r="U7" s="566">
        <f t="shared" ref="U7:U49" si="1">SUM(V7:W7)</f>
        <v>20</v>
      </c>
      <c r="V7" s="566">
        <v>19</v>
      </c>
      <c r="W7" s="562">
        <v>1</v>
      </c>
      <c r="X7" s="132" t="s">
        <v>3392</v>
      </c>
      <c r="Y7" s="145" t="s">
        <v>806</v>
      </c>
    </row>
    <row r="8" spans="1:25" ht="94.5">
      <c r="A8" s="128">
        <v>4</v>
      </c>
      <c r="B8" s="129" t="s">
        <v>3385</v>
      </c>
      <c r="C8" s="130" t="s">
        <v>3393</v>
      </c>
      <c r="D8" s="344" t="s">
        <v>3394</v>
      </c>
      <c r="E8" s="368" t="s">
        <v>3395</v>
      </c>
      <c r="F8" s="133" t="s">
        <v>411</v>
      </c>
      <c r="G8" s="134" t="s">
        <v>3396</v>
      </c>
      <c r="H8" s="132" t="s">
        <v>3397</v>
      </c>
      <c r="I8" s="133" t="s">
        <v>3398</v>
      </c>
      <c r="J8" s="673">
        <f t="shared" si="0"/>
        <v>130</v>
      </c>
      <c r="K8" s="149">
        <v>0</v>
      </c>
      <c r="L8" s="674">
        <v>0</v>
      </c>
      <c r="M8" s="674">
        <v>90</v>
      </c>
      <c r="N8" s="151">
        <v>40</v>
      </c>
      <c r="O8" s="139" t="s">
        <v>223</v>
      </c>
      <c r="P8" s="140" t="s">
        <v>3399</v>
      </c>
      <c r="Q8" s="132" t="s">
        <v>59</v>
      </c>
      <c r="R8" s="139" t="s">
        <v>3400</v>
      </c>
      <c r="S8" s="141" t="s">
        <v>417</v>
      </c>
      <c r="T8" s="140" t="s">
        <v>147</v>
      </c>
      <c r="U8" s="566">
        <f t="shared" si="1"/>
        <v>200</v>
      </c>
      <c r="V8" s="566">
        <v>199</v>
      </c>
      <c r="W8" s="562">
        <v>1</v>
      </c>
      <c r="X8" s="132" t="s">
        <v>3401</v>
      </c>
      <c r="Y8" s="145" t="s">
        <v>806</v>
      </c>
    </row>
    <row r="9" spans="1:25" ht="54">
      <c r="A9" s="609">
        <v>5</v>
      </c>
      <c r="B9" s="129" t="s">
        <v>3385</v>
      </c>
      <c r="C9" s="130" t="s">
        <v>3402</v>
      </c>
      <c r="D9" s="344" t="s">
        <v>3403</v>
      </c>
      <c r="E9" s="368" t="s">
        <v>3404</v>
      </c>
      <c r="F9" s="133" t="s">
        <v>85</v>
      </c>
      <c r="G9" s="134" t="s">
        <v>3405</v>
      </c>
      <c r="H9" s="132" t="s">
        <v>3406</v>
      </c>
      <c r="I9" s="133" t="s">
        <v>3407</v>
      </c>
      <c r="J9" s="673">
        <f t="shared" si="0"/>
        <v>353</v>
      </c>
      <c r="K9" s="149">
        <v>0</v>
      </c>
      <c r="L9" s="674">
        <v>0</v>
      </c>
      <c r="M9" s="674">
        <v>350</v>
      </c>
      <c r="N9" s="151">
        <v>3</v>
      </c>
      <c r="O9" s="139" t="s">
        <v>223</v>
      </c>
      <c r="P9" s="140" t="s">
        <v>3408</v>
      </c>
      <c r="Q9" s="132" t="s">
        <v>59</v>
      </c>
      <c r="R9" s="139" t="s">
        <v>376</v>
      </c>
      <c r="S9" s="141" t="s">
        <v>3409</v>
      </c>
      <c r="T9" s="140" t="s">
        <v>3410</v>
      </c>
      <c r="U9" s="566">
        <f t="shared" si="1"/>
        <v>150</v>
      </c>
      <c r="V9" s="566">
        <v>150</v>
      </c>
      <c r="W9" s="562">
        <v>0</v>
      </c>
      <c r="X9" s="132" t="s">
        <v>1667</v>
      </c>
      <c r="Y9" s="480" t="s">
        <v>64</v>
      </c>
    </row>
    <row r="10" spans="1:25" ht="81">
      <c r="A10" s="128">
        <v>6</v>
      </c>
      <c r="B10" s="129" t="s">
        <v>3385</v>
      </c>
      <c r="C10" s="130" t="s">
        <v>3402</v>
      </c>
      <c r="D10" s="344" t="s">
        <v>3411</v>
      </c>
      <c r="E10" s="368" t="s">
        <v>3412</v>
      </c>
      <c r="F10" s="133" t="s">
        <v>3413</v>
      </c>
      <c r="G10" s="134" t="s">
        <v>3414</v>
      </c>
      <c r="H10" s="132" t="s">
        <v>3415</v>
      </c>
      <c r="I10" s="133" t="s">
        <v>1842</v>
      </c>
      <c r="J10" s="673">
        <f t="shared" si="0"/>
        <v>4000</v>
      </c>
      <c r="K10" s="149">
        <v>0</v>
      </c>
      <c r="L10" s="674">
        <v>0</v>
      </c>
      <c r="M10" s="674">
        <v>600</v>
      </c>
      <c r="N10" s="151">
        <v>3400</v>
      </c>
      <c r="O10" s="139" t="s">
        <v>231</v>
      </c>
      <c r="P10" s="140" t="s">
        <v>3416</v>
      </c>
      <c r="Q10" s="132" t="s">
        <v>59</v>
      </c>
      <c r="R10" s="139" t="s">
        <v>376</v>
      </c>
      <c r="S10" s="141" t="s">
        <v>3409</v>
      </c>
      <c r="T10" s="140" t="s">
        <v>3410</v>
      </c>
      <c r="U10" s="566">
        <f t="shared" si="1"/>
        <v>550</v>
      </c>
      <c r="V10" s="566">
        <v>550</v>
      </c>
      <c r="W10" s="562">
        <v>0</v>
      </c>
      <c r="X10" s="132" t="s">
        <v>3417</v>
      </c>
      <c r="Y10" s="265" t="s">
        <v>3358</v>
      </c>
    </row>
    <row r="11" spans="1:25" ht="54">
      <c r="A11" s="609">
        <v>7</v>
      </c>
      <c r="B11" s="129" t="s">
        <v>3385</v>
      </c>
      <c r="C11" s="130" t="s">
        <v>3402</v>
      </c>
      <c r="D11" s="344" t="s">
        <v>3418</v>
      </c>
      <c r="E11" s="368" t="s">
        <v>3419</v>
      </c>
      <c r="F11" s="133" t="s">
        <v>352</v>
      </c>
      <c r="G11" s="134" t="s">
        <v>3420</v>
      </c>
      <c r="H11" s="132" t="s">
        <v>3421</v>
      </c>
      <c r="I11" s="133" t="s">
        <v>3422</v>
      </c>
      <c r="J11" s="673">
        <f t="shared" si="0"/>
        <v>1115</v>
      </c>
      <c r="K11" s="149">
        <v>0</v>
      </c>
      <c r="L11" s="674">
        <v>15</v>
      </c>
      <c r="M11" s="674">
        <v>810</v>
      </c>
      <c r="N11" s="151">
        <v>290</v>
      </c>
      <c r="O11" s="139" t="s">
        <v>231</v>
      </c>
      <c r="P11" s="140" t="s">
        <v>3423</v>
      </c>
      <c r="Q11" s="132" t="s">
        <v>59</v>
      </c>
      <c r="R11" s="139" t="s">
        <v>385</v>
      </c>
      <c r="S11" s="141" t="s">
        <v>3424</v>
      </c>
      <c r="T11" s="140" t="s">
        <v>430</v>
      </c>
      <c r="U11" s="566">
        <f t="shared" si="1"/>
        <v>527</v>
      </c>
      <c r="V11" s="566">
        <v>527</v>
      </c>
      <c r="W11" s="562">
        <v>0</v>
      </c>
      <c r="X11" s="132" t="s">
        <v>3417</v>
      </c>
      <c r="Y11" s="480" t="s">
        <v>64</v>
      </c>
    </row>
    <row r="12" spans="1:25" ht="67.5">
      <c r="A12" s="128">
        <v>8</v>
      </c>
      <c r="B12" s="129" t="s">
        <v>3385</v>
      </c>
      <c r="C12" s="130" t="s">
        <v>3402</v>
      </c>
      <c r="D12" s="344" t="s">
        <v>3425</v>
      </c>
      <c r="E12" s="368" t="s">
        <v>3412</v>
      </c>
      <c r="F12" s="133" t="s">
        <v>3413</v>
      </c>
      <c r="G12" s="134" t="s">
        <v>3426</v>
      </c>
      <c r="H12" s="132" t="s">
        <v>3427</v>
      </c>
      <c r="I12" s="133" t="s">
        <v>3428</v>
      </c>
      <c r="J12" s="675">
        <f t="shared" si="0"/>
        <v>1150</v>
      </c>
      <c r="K12" s="676">
        <v>900</v>
      </c>
      <c r="L12" s="677">
        <v>0</v>
      </c>
      <c r="M12" s="677">
        <v>100</v>
      </c>
      <c r="N12" s="678">
        <v>150</v>
      </c>
      <c r="O12" s="139" t="s">
        <v>1427</v>
      </c>
      <c r="P12" s="140" t="s">
        <v>3429</v>
      </c>
      <c r="Q12" s="132" t="s">
        <v>59</v>
      </c>
      <c r="R12" s="139" t="s">
        <v>385</v>
      </c>
      <c r="S12" s="141" t="s">
        <v>3430</v>
      </c>
      <c r="T12" s="140" t="s">
        <v>440</v>
      </c>
      <c r="U12" s="566">
        <f t="shared" si="1"/>
        <v>490</v>
      </c>
      <c r="V12" s="566">
        <v>490</v>
      </c>
      <c r="W12" s="562">
        <v>0</v>
      </c>
      <c r="X12" s="132" t="s">
        <v>3431</v>
      </c>
      <c r="Y12" s="480" t="s">
        <v>64</v>
      </c>
    </row>
    <row r="13" spans="1:25" ht="40.5">
      <c r="A13" s="609">
        <v>9</v>
      </c>
      <c r="B13" s="129" t="s">
        <v>755</v>
      </c>
      <c r="C13" s="130" t="s">
        <v>3432</v>
      </c>
      <c r="D13" s="344" t="s">
        <v>3433</v>
      </c>
      <c r="E13" s="368" t="s">
        <v>3434</v>
      </c>
      <c r="F13" s="133" t="s">
        <v>883</v>
      </c>
      <c r="G13" s="134" t="s">
        <v>3435</v>
      </c>
      <c r="H13" s="132" t="s">
        <v>3436</v>
      </c>
      <c r="I13" s="133" t="s">
        <v>3437</v>
      </c>
      <c r="J13" s="675">
        <f t="shared" si="0"/>
        <v>1145</v>
      </c>
      <c r="K13" s="676">
        <v>130</v>
      </c>
      <c r="L13" s="677">
        <v>65</v>
      </c>
      <c r="M13" s="677">
        <v>950</v>
      </c>
      <c r="N13" s="678">
        <v>0</v>
      </c>
      <c r="O13" s="139" t="s">
        <v>223</v>
      </c>
      <c r="P13" s="140" t="s">
        <v>3438</v>
      </c>
      <c r="Q13" s="132" t="s">
        <v>59</v>
      </c>
      <c r="R13" s="139" t="s">
        <v>319</v>
      </c>
      <c r="S13" s="141" t="s">
        <v>1307</v>
      </c>
      <c r="T13" s="140" t="s">
        <v>62</v>
      </c>
      <c r="U13" s="566">
        <f t="shared" si="1"/>
        <v>224</v>
      </c>
      <c r="V13" s="566">
        <v>224</v>
      </c>
      <c r="W13" s="562">
        <v>0</v>
      </c>
      <c r="X13" s="132" t="s">
        <v>90</v>
      </c>
      <c r="Y13" s="145" t="s">
        <v>202</v>
      </c>
    </row>
    <row r="14" spans="1:25" ht="54">
      <c r="A14" s="128">
        <v>10</v>
      </c>
      <c r="B14" s="129" t="s">
        <v>3385</v>
      </c>
      <c r="C14" s="130" t="s">
        <v>3439</v>
      </c>
      <c r="D14" s="344" t="s">
        <v>3440</v>
      </c>
      <c r="E14" s="368" t="s">
        <v>236</v>
      </c>
      <c r="F14" s="133" t="s">
        <v>884</v>
      </c>
      <c r="G14" s="134" t="s">
        <v>3441</v>
      </c>
      <c r="H14" s="132" t="s">
        <v>3442</v>
      </c>
      <c r="I14" s="133" t="s">
        <v>3443</v>
      </c>
      <c r="J14" s="675">
        <f t="shared" si="0"/>
        <v>270</v>
      </c>
      <c r="K14" s="676">
        <v>0</v>
      </c>
      <c r="L14" s="677">
        <v>0</v>
      </c>
      <c r="M14" s="677">
        <v>270</v>
      </c>
      <c r="N14" s="678">
        <v>0</v>
      </c>
      <c r="O14" s="139" t="s">
        <v>231</v>
      </c>
      <c r="P14" s="140" t="s">
        <v>3444</v>
      </c>
      <c r="Q14" s="132" t="s">
        <v>59</v>
      </c>
      <c r="R14" s="139" t="s">
        <v>319</v>
      </c>
      <c r="S14" s="141" t="s">
        <v>3445</v>
      </c>
      <c r="T14" s="140" t="s">
        <v>62</v>
      </c>
      <c r="U14" s="566">
        <f t="shared" si="1"/>
        <v>120</v>
      </c>
      <c r="V14" s="566">
        <v>120</v>
      </c>
      <c r="W14" s="562">
        <v>0</v>
      </c>
      <c r="X14" s="132" t="s">
        <v>82</v>
      </c>
      <c r="Y14" s="145" t="s">
        <v>64</v>
      </c>
    </row>
    <row r="15" spans="1:25" ht="54">
      <c r="A15" s="609">
        <v>11</v>
      </c>
      <c r="B15" s="129" t="s">
        <v>3385</v>
      </c>
      <c r="C15" s="130" t="s">
        <v>3446</v>
      </c>
      <c r="D15" s="344" t="s">
        <v>3447</v>
      </c>
      <c r="E15" s="368" t="s">
        <v>336</v>
      </c>
      <c r="F15" s="133" t="s">
        <v>884</v>
      </c>
      <c r="G15" s="134" t="s">
        <v>3448</v>
      </c>
      <c r="H15" s="132" t="s">
        <v>3449</v>
      </c>
      <c r="I15" s="133" t="s">
        <v>3428</v>
      </c>
      <c r="J15" s="675">
        <f t="shared" si="0"/>
        <v>200</v>
      </c>
      <c r="K15" s="676">
        <v>0</v>
      </c>
      <c r="L15" s="677">
        <v>0</v>
      </c>
      <c r="M15" s="677">
        <v>190</v>
      </c>
      <c r="N15" s="678">
        <v>10</v>
      </c>
      <c r="O15" s="139" t="s">
        <v>143</v>
      </c>
      <c r="P15" s="140" t="s">
        <v>3450</v>
      </c>
      <c r="Q15" s="132" t="s">
        <v>365</v>
      </c>
      <c r="R15" s="139" t="s">
        <v>1166</v>
      </c>
      <c r="S15" s="363" t="s">
        <v>417</v>
      </c>
      <c r="T15" s="140" t="s">
        <v>3451</v>
      </c>
      <c r="U15" s="566">
        <f t="shared" si="1"/>
        <v>230</v>
      </c>
      <c r="V15" s="566">
        <v>230</v>
      </c>
      <c r="W15" s="562">
        <v>0</v>
      </c>
      <c r="X15" s="132" t="s">
        <v>76</v>
      </c>
      <c r="Y15" s="145" t="s">
        <v>64</v>
      </c>
    </row>
    <row r="16" spans="1:25" ht="54">
      <c r="A16" s="128">
        <v>12</v>
      </c>
      <c r="B16" s="129" t="s">
        <v>3385</v>
      </c>
      <c r="C16" s="130" t="s">
        <v>3446</v>
      </c>
      <c r="D16" s="344" t="s">
        <v>3452</v>
      </c>
      <c r="E16" s="368" t="s">
        <v>3453</v>
      </c>
      <c r="F16" s="133" t="s">
        <v>883</v>
      </c>
      <c r="G16" s="134" t="s">
        <v>3454</v>
      </c>
      <c r="H16" s="132" t="s">
        <v>3455</v>
      </c>
      <c r="I16" s="133" t="s">
        <v>1715</v>
      </c>
      <c r="J16" s="675">
        <f t="shared" si="0"/>
        <v>120</v>
      </c>
      <c r="K16" s="676">
        <v>0</v>
      </c>
      <c r="L16" s="677">
        <v>10</v>
      </c>
      <c r="M16" s="677">
        <v>90</v>
      </c>
      <c r="N16" s="678">
        <v>20</v>
      </c>
      <c r="O16" s="139" t="s">
        <v>143</v>
      </c>
      <c r="P16" s="140" t="s">
        <v>3456</v>
      </c>
      <c r="Q16" s="132" t="s">
        <v>365</v>
      </c>
      <c r="R16" s="139" t="s">
        <v>1166</v>
      </c>
      <c r="S16" s="363" t="s">
        <v>417</v>
      </c>
      <c r="T16" s="140" t="s">
        <v>3451</v>
      </c>
      <c r="U16" s="566">
        <f t="shared" si="1"/>
        <v>150</v>
      </c>
      <c r="V16" s="566">
        <v>150</v>
      </c>
      <c r="W16" s="562">
        <v>0</v>
      </c>
      <c r="X16" s="132" t="s">
        <v>90</v>
      </c>
      <c r="Y16" s="145" t="s">
        <v>64</v>
      </c>
    </row>
    <row r="17" spans="1:25" ht="40.5">
      <c r="A17" s="609">
        <v>13</v>
      </c>
      <c r="B17" s="129" t="s">
        <v>3385</v>
      </c>
      <c r="C17" s="130" t="s">
        <v>3439</v>
      </c>
      <c r="D17" s="664" t="s">
        <v>3457</v>
      </c>
      <c r="E17" s="368" t="s">
        <v>3458</v>
      </c>
      <c r="F17" s="132" t="s">
        <v>884</v>
      </c>
      <c r="G17" s="279" t="s">
        <v>3459</v>
      </c>
      <c r="H17" s="132" t="s">
        <v>3460</v>
      </c>
      <c r="I17" s="133" t="s">
        <v>2708</v>
      </c>
      <c r="J17" s="675">
        <f t="shared" si="0"/>
        <v>220</v>
      </c>
      <c r="K17" s="679">
        <v>0</v>
      </c>
      <c r="L17" s="677">
        <v>0</v>
      </c>
      <c r="M17" s="677">
        <v>220</v>
      </c>
      <c r="N17" s="680">
        <v>0</v>
      </c>
      <c r="O17" s="139" t="s">
        <v>143</v>
      </c>
      <c r="P17" s="140" t="s">
        <v>10</v>
      </c>
      <c r="Q17" s="132" t="s">
        <v>59</v>
      </c>
      <c r="R17" s="139" t="s">
        <v>124</v>
      </c>
      <c r="S17" s="141" t="s">
        <v>61</v>
      </c>
      <c r="T17" s="140" t="s">
        <v>62</v>
      </c>
      <c r="U17" s="566">
        <f t="shared" si="1"/>
        <v>60</v>
      </c>
      <c r="V17" s="566">
        <v>60</v>
      </c>
      <c r="W17" s="562">
        <v>0</v>
      </c>
      <c r="X17" s="132" t="s">
        <v>82</v>
      </c>
      <c r="Y17" s="145" t="s">
        <v>64</v>
      </c>
    </row>
    <row r="18" spans="1:25" ht="67.5">
      <c r="A18" s="128">
        <v>14</v>
      </c>
      <c r="B18" s="622" t="s">
        <v>755</v>
      </c>
      <c r="C18" s="623" t="s">
        <v>3461</v>
      </c>
      <c r="D18" s="665" t="s">
        <v>3462</v>
      </c>
      <c r="E18" s="437" t="s">
        <v>3463</v>
      </c>
      <c r="F18" s="427" t="s">
        <v>85</v>
      </c>
      <c r="G18" s="624" t="s">
        <v>3464</v>
      </c>
      <c r="H18" s="405" t="s">
        <v>3465</v>
      </c>
      <c r="I18" s="427" t="s">
        <v>3466</v>
      </c>
      <c r="J18" s="681">
        <f t="shared" si="0"/>
        <v>150</v>
      </c>
      <c r="K18" s="682">
        <v>0</v>
      </c>
      <c r="L18" s="683">
        <v>0</v>
      </c>
      <c r="M18" s="683">
        <v>100</v>
      </c>
      <c r="N18" s="684">
        <v>50</v>
      </c>
      <c r="O18" s="625" t="s">
        <v>10</v>
      </c>
      <c r="P18" s="626" t="s">
        <v>3467</v>
      </c>
      <c r="Q18" s="405" t="s">
        <v>59</v>
      </c>
      <c r="R18" s="625" t="s">
        <v>3468</v>
      </c>
      <c r="S18" s="627" t="s">
        <v>893</v>
      </c>
      <c r="T18" s="626" t="s">
        <v>62</v>
      </c>
      <c r="U18" s="566">
        <f t="shared" si="1"/>
        <v>150</v>
      </c>
      <c r="V18" s="619">
        <v>150</v>
      </c>
      <c r="W18" s="628">
        <v>0</v>
      </c>
      <c r="X18" s="405" t="s">
        <v>1233</v>
      </c>
      <c r="Y18" s="612" t="s">
        <v>64</v>
      </c>
    </row>
    <row r="19" spans="1:25" ht="54">
      <c r="A19" s="609">
        <v>15</v>
      </c>
      <c r="B19" s="129" t="s">
        <v>3385</v>
      </c>
      <c r="C19" s="130" t="s">
        <v>3461</v>
      </c>
      <c r="D19" s="344" t="s">
        <v>3469</v>
      </c>
      <c r="E19" s="368" t="s">
        <v>3470</v>
      </c>
      <c r="F19" s="133" t="s">
        <v>139</v>
      </c>
      <c r="G19" s="134" t="s">
        <v>3471</v>
      </c>
      <c r="H19" s="132" t="s">
        <v>3472</v>
      </c>
      <c r="I19" s="133" t="s">
        <v>3473</v>
      </c>
      <c r="J19" s="675">
        <f t="shared" si="0"/>
        <v>966</v>
      </c>
      <c r="K19" s="676">
        <v>0</v>
      </c>
      <c r="L19" s="677">
        <v>0</v>
      </c>
      <c r="M19" s="677">
        <v>921</v>
      </c>
      <c r="N19" s="678">
        <v>45</v>
      </c>
      <c r="O19" s="139" t="s">
        <v>223</v>
      </c>
      <c r="P19" s="140" t="s">
        <v>3474</v>
      </c>
      <c r="Q19" s="132" t="s">
        <v>59</v>
      </c>
      <c r="R19" s="139" t="s">
        <v>60</v>
      </c>
      <c r="S19" s="141" t="s">
        <v>3475</v>
      </c>
      <c r="T19" s="140" t="s">
        <v>303</v>
      </c>
      <c r="U19" s="566">
        <f t="shared" si="1"/>
        <v>1450</v>
      </c>
      <c r="V19" s="566">
        <v>1450</v>
      </c>
      <c r="W19" s="562">
        <v>0</v>
      </c>
      <c r="X19" s="132" t="s">
        <v>3476</v>
      </c>
      <c r="Y19" s="145" t="s">
        <v>64</v>
      </c>
    </row>
    <row r="20" spans="1:25" ht="67.5">
      <c r="A20" s="128">
        <v>16</v>
      </c>
      <c r="B20" s="129" t="s">
        <v>3385</v>
      </c>
      <c r="C20" s="130" t="s">
        <v>3461</v>
      </c>
      <c r="D20" s="344" t="s">
        <v>3477</v>
      </c>
      <c r="E20" s="368" t="s">
        <v>1253</v>
      </c>
      <c r="F20" s="133" t="s">
        <v>1009</v>
      </c>
      <c r="G20" s="134" t="s">
        <v>3478</v>
      </c>
      <c r="H20" s="132" t="s">
        <v>3479</v>
      </c>
      <c r="I20" s="133" t="s">
        <v>3218</v>
      </c>
      <c r="J20" s="675">
        <f t="shared" si="0"/>
        <v>502</v>
      </c>
      <c r="K20" s="676">
        <v>0</v>
      </c>
      <c r="L20" s="677">
        <v>50</v>
      </c>
      <c r="M20" s="677">
        <v>325</v>
      </c>
      <c r="N20" s="678">
        <v>127</v>
      </c>
      <c r="O20" s="139" t="s">
        <v>143</v>
      </c>
      <c r="P20" s="140" t="s">
        <v>3480</v>
      </c>
      <c r="Q20" s="132" t="s">
        <v>59</v>
      </c>
      <c r="R20" s="139" t="s">
        <v>124</v>
      </c>
      <c r="S20" s="141" t="s">
        <v>61</v>
      </c>
      <c r="T20" s="140" t="s">
        <v>303</v>
      </c>
      <c r="U20" s="566">
        <f t="shared" si="1"/>
        <v>450</v>
      </c>
      <c r="V20" s="566">
        <v>445</v>
      </c>
      <c r="W20" s="562">
        <v>5</v>
      </c>
      <c r="X20" s="132" t="s">
        <v>6</v>
      </c>
      <c r="Y20" s="132" t="s">
        <v>806</v>
      </c>
    </row>
    <row r="21" spans="1:25" ht="54">
      <c r="A21" s="609">
        <v>17</v>
      </c>
      <c r="B21" s="129" t="s">
        <v>755</v>
      </c>
      <c r="C21" s="130" t="s">
        <v>3461</v>
      </c>
      <c r="D21" s="344" t="s">
        <v>3481</v>
      </c>
      <c r="E21" s="368" t="s">
        <v>1871</v>
      </c>
      <c r="F21" s="133" t="s">
        <v>1073</v>
      </c>
      <c r="G21" s="134" t="s">
        <v>3482</v>
      </c>
      <c r="H21" s="132" t="s">
        <v>3483</v>
      </c>
      <c r="I21" s="133" t="s">
        <v>1593</v>
      </c>
      <c r="J21" s="675">
        <f t="shared" si="0"/>
        <v>150</v>
      </c>
      <c r="K21" s="676">
        <v>0</v>
      </c>
      <c r="L21" s="677">
        <v>0</v>
      </c>
      <c r="M21" s="677">
        <v>150</v>
      </c>
      <c r="N21" s="678">
        <v>0</v>
      </c>
      <c r="O21" s="139" t="s">
        <v>11</v>
      </c>
      <c r="P21" s="140" t="s">
        <v>3484</v>
      </c>
      <c r="Q21" s="132" t="s">
        <v>59</v>
      </c>
      <c r="R21" s="139" t="s">
        <v>169</v>
      </c>
      <c r="S21" s="141" t="s">
        <v>61</v>
      </c>
      <c r="T21" s="140" t="s">
        <v>303</v>
      </c>
      <c r="U21" s="566">
        <f t="shared" si="1"/>
        <v>50</v>
      </c>
      <c r="V21" s="566">
        <v>50</v>
      </c>
      <c r="W21" s="562">
        <v>0</v>
      </c>
      <c r="X21" s="132" t="s">
        <v>3485</v>
      </c>
      <c r="Y21" s="145" t="s">
        <v>64</v>
      </c>
    </row>
    <row r="22" spans="1:25" ht="54">
      <c r="A22" s="128">
        <v>18</v>
      </c>
      <c r="B22" s="129" t="s">
        <v>3385</v>
      </c>
      <c r="C22" s="629" t="s">
        <v>3486</v>
      </c>
      <c r="D22" s="703" t="s">
        <v>3487</v>
      </c>
      <c r="E22" s="369" t="s">
        <v>3488</v>
      </c>
      <c r="F22" s="284" t="s">
        <v>1010</v>
      </c>
      <c r="G22" s="335" t="s">
        <v>3489</v>
      </c>
      <c r="H22" s="132" t="s">
        <v>3490</v>
      </c>
      <c r="I22" s="133" t="s">
        <v>3491</v>
      </c>
      <c r="J22" s="675">
        <f t="shared" si="0"/>
        <v>1550</v>
      </c>
      <c r="K22" s="676">
        <v>84</v>
      </c>
      <c r="L22" s="677">
        <v>42</v>
      </c>
      <c r="M22" s="677">
        <v>1424</v>
      </c>
      <c r="N22" s="678">
        <v>0</v>
      </c>
      <c r="O22" s="139" t="s">
        <v>223</v>
      </c>
      <c r="P22" s="140" t="s">
        <v>3492</v>
      </c>
      <c r="Q22" s="132" t="s">
        <v>59</v>
      </c>
      <c r="R22" s="139" t="s">
        <v>319</v>
      </c>
      <c r="S22" s="141" t="s">
        <v>893</v>
      </c>
      <c r="T22" s="140" t="s">
        <v>147</v>
      </c>
      <c r="U22" s="566">
        <f t="shared" si="1"/>
        <v>348</v>
      </c>
      <c r="V22" s="566">
        <v>344.5</v>
      </c>
      <c r="W22" s="562">
        <v>3.5</v>
      </c>
      <c r="X22" s="132" t="s">
        <v>3493</v>
      </c>
      <c r="Y22" s="283" t="s">
        <v>202</v>
      </c>
    </row>
    <row r="23" spans="1:25" ht="81">
      <c r="A23" s="609">
        <v>19</v>
      </c>
      <c r="B23" s="622" t="s">
        <v>3385</v>
      </c>
      <c r="C23" s="623" t="s">
        <v>3494</v>
      </c>
      <c r="D23" s="665" t="s">
        <v>3495</v>
      </c>
      <c r="E23" s="368" t="s">
        <v>3496</v>
      </c>
      <c r="F23" s="133" t="s">
        <v>54</v>
      </c>
      <c r="G23" s="134" t="s">
        <v>3497</v>
      </c>
      <c r="H23" s="132" t="s">
        <v>3498</v>
      </c>
      <c r="I23" s="133" t="s">
        <v>3499</v>
      </c>
      <c r="J23" s="675">
        <f t="shared" si="0"/>
        <v>180</v>
      </c>
      <c r="K23" s="676">
        <v>0</v>
      </c>
      <c r="L23" s="677">
        <v>0</v>
      </c>
      <c r="M23" s="677">
        <v>180</v>
      </c>
      <c r="N23" s="678">
        <v>0</v>
      </c>
      <c r="O23" s="139" t="s">
        <v>223</v>
      </c>
      <c r="P23" s="140" t="s">
        <v>3500</v>
      </c>
      <c r="Q23" s="132" t="s">
        <v>59</v>
      </c>
      <c r="R23" s="139" t="s">
        <v>124</v>
      </c>
      <c r="S23" s="141" t="s">
        <v>3501</v>
      </c>
      <c r="T23" s="140" t="s">
        <v>147</v>
      </c>
      <c r="U23" s="566">
        <f t="shared" si="1"/>
        <v>3</v>
      </c>
      <c r="V23" s="566">
        <v>2</v>
      </c>
      <c r="W23" s="562">
        <v>1</v>
      </c>
      <c r="X23" s="132" t="s">
        <v>3502</v>
      </c>
      <c r="Y23" s="145" t="s">
        <v>64</v>
      </c>
    </row>
    <row r="24" spans="1:25" ht="40.5">
      <c r="A24" s="128">
        <v>20</v>
      </c>
      <c r="B24" s="129" t="s">
        <v>3385</v>
      </c>
      <c r="C24" s="130" t="s">
        <v>3494</v>
      </c>
      <c r="D24" s="344" t="s">
        <v>3503</v>
      </c>
      <c r="E24" s="368" t="s">
        <v>3504</v>
      </c>
      <c r="F24" s="133" t="s">
        <v>3505</v>
      </c>
      <c r="G24" s="134" t="s">
        <v>3506</v>
      </c>
      <c r="H24" s="132" t="s">
        <v>3507</v>
      </c>
      <c r="I24" s="133" t="s">
        <v>3508</v>
      </c>
      <c r="J24" s="675">
        <f t="shared" si="0"/>
        <v>616</v>
      </c>
      <c r="K24" s="676">
        <v>0</v>
      </c>
      <c r="L24" s="677">
        <v>36</v>
      </c>
      <c r="M24" s="677">
        <v>480</v>
      </c>
      <c r="N24" s="678">
        <v>100</v>
      </c>
      <c r="O24" s="139" t="s">
        <v>1427</v>
      </c>
      <c r="P24" s="140" t="s">
        <v>655</v>
      </c>
      <c r="Q24" s="132" t="s">
        <v>365</v>
      </c>
      <c r="R24" s="139" t="s">
        <v>3509</v>
      </c>
      <c r="S24" s="141" t="s">
        <v>417</v>
      </c>
      <c r="T24" s="140" t="s">
        <v>368</v>
      </c>
      <c r="U24" s="566">
        <f t="shared" si="1"/>
        <v>112</v>
      </c>
      <c r="V24" s="566">
        <v>112</v>
      </c>
      <c r="W24" s="562">
        <v>0</v>
      </c>
      <c r="X24" s="132" t="s">
        <v>3510</v>
      </c>
      <c r="Y24" s="145" t="s">
        <v>64</v>
      </c>
    </row>
    <row r="25" spans="1:25" ht="81">
      <c r="A25" s="609">
        <v>21</v>
      </c>
      <c r="B25" s="129" t="s">
        <v>3385</v>
      </c>
      <c r="C25" s="130" t="s">
        <v>3494</v>
      </c>
      <c r="D25" s="344" t="s">
        <v>3511</v>
      </c>
      <c r="E25" s="368" t="s">
        <v>3512</v>
      </c>
      <c r="F25" s="133" t="s">
        <v>67</v>
      </c>
      <c r="G25" s="277" t="s">
        <v>3513</v>
      </c>
      <c r="H25" s="133" t="s">
        <v>3514</v>
      </c>
      <c r="I25" s="133" t="s">
        <v>598</v>
      </c>
      <c r="J25" s="675">
        <f t="shared" si="0"/>
        <v>321</v>
      </c>
      <c r="K25" s="676">
        <v>0</v>
      </c>
      <c r="L25" s="677">
        <v>15</v>
      </c>
      <c r="M25" s="677">
        <v>306</v>
      </c>
      <c r="N25" s="678">
        <v>0</v>
      </c>
      <c r="O25" s="139" t="s">
        <v>231</v>
      </c>
      <c r="P25" s="140" t="s">
        <v>3515</v>
      </c>
      <c r="Q25" s="132" t="s">
        <v>59</v>
      </c>
      <c r="R25" s="139" t="s">
        <v>3516</v>
      </c>
      <c r="S25" s="141" t="s">
        <v>61</v>
      </c>
      <c r="T25" s="140" t="s">
        <v>62</v>
      </c>
      <c r="U25" s="566">
        <f t="shared" si="1"/>
        <v>205</v>
      </c>
      <c r="V25" s="566">
        <v>200</v>
      </c>
      <c r="W25" s="562">
        <v>5</v>
      </c>
      <c r="X25" s="132" t="s">
        <v>3517</v>
      </c>
      <c r="Y25" s="145" t="s">
        <v>64</v>
      </c>
    </row>
    <row r="26" spans="1:25" ht="54">
      <c r="A26" s="128">
        <v>22</v>
      </c>
      <c r="B26" s="129" t="s">
        <v>3385</v>
      </c>
      <c r="C26" s="130" t="s">
        <v>3494</v>
      </c>
      <c r="D26" s="344" t="s">
        <v>3518</v>
      </c>
      <c r="E26" s="368" t="s">
        <v>3519</v>
      </c>
      <c r="F26" s="133" t="s">
        <v>54</v>
      </c>
      <c r="G26" s="630" t="s">
        <v>3520</v>
      </c>
      <c r="H26" s="132" t="s">
        <v>3521</v>
      </c>
      <c r="I26" s="133" t="s">
        <v>103</v>
      </c>
      <c r="J26" s="675">
        <f t="shared" si="0"/>
        <v>70</v>
      </c>
      <c r="K26" s="676">
        <v>0</v>
      </c>
      <c r="L26" s="677">
        <v>10</v>
      </c>
      <c r="M26" s="677">
        <v>40</v>
      </c>
      <c r="N26" s="678">
        <v>20</v>
      </c>
      <c r="O26" s="139" t="s">
        <v>143</v>
      </c>
      <c r="P26" s="140" t="s">
        <v>3522</v>
      </c>
      <c r="Q26" s="132" t="s">
        <v>59</v>
      </c>
      <c r="R26" s="139" t="s">
        <v>124</v>
      </c>
      <c r="S26" s="141" t="s">
        <v>61</v>
      </c>
      <c r="T26" s="140" t="s">
        <v>147</v>
      </c>
      <c r="U26" s="566">
        <f t="shared" si="1"/>
        <v>35</v>
      </c>
      <c r="V26" s="566">
        <v>35</v>
      </c>
      <c r="W26" s="562">
        <v>0</v>
      </c>
      <c r="X26" s="132" t="s">
        <v>3523</v>
      </c>
      <c r="Y26" s="145" t="s">
        <v>64</v>
      </c>
    </row>
    <row r="27" spans="1:25" ht="54">
      <c r="A27" s="609">
        <v>23</v>
      </c>
      <c r="B27" s="129" t="s">
        <v>3385</v>
      </c>
      <c r="C27" s="130" t="s">
        <v>3524</v>
      </c>
      <c r="D27" s="344" t="s">
        <v>3525</v>
      </c>
      <c r="E27" s="368" t="s">
        <v>3526</v>
      </c>
      <c r="F27" s="133" t="s">
        <v>1073</v>
      </c>
      <c r="G27" s="134" t="s">
        <v>3527</v>
      </c>
      <c r="H27" s="132" t="s">
        <v>3528</v>
      </c>
      <c r="I27" s="133" t="s">
        <v>3529</v>
      </c>
      <c r="J27" s="675">
        <f t="shared" si="0"/>
        <v>120</v>
      </c>
      <c r="K27" s="676">
        <v>0</v>
      </c>
      <c r="L27" s="677">
        <v>0</v>
      </c>
      <c r="M27" s="677">
        <v>120</v>
      </c>
      <c r="N27" s="678">
        <v>0</v>
      </c>
      <c r="O27" s="139" t="s">
        <v>143</v>
      </c>
      <c r="P27" s="140" t="s">
        <v>3530</v>
      </c>
      <c r="Q27" s="132" t="s">
        <v>365</v>
      </c>
      <c r="R27" s="139" t="s">
        <v>463</v>
      </c>
      <c r="S27" s="141" t="s">
        <v>3531</v>
      </c>
      <c r="T27" s="140" t="s">
        <v>430</v>
      </c>
      <c r="U27" s="566">
        <f t="shared" si="1"/>
        <v>400</v>
      </c>
      <c r="V27" s="566">
        <v>400</v>
      </c>
      <c r="W27" s="562">
        <v>0</v>
      </c>
      <c r="X27" s="132" t="s">
        <v>490</v>
      </c>
      <c r="Y27" s="145" t="s">
        <v>806</v>
      </c>
    </row>
    <row r="28" spans="1:25" ht="54">
      <c r="A28" s="128">
        <v>24</v>
      </c>
      <c r="B28" s="129" t="s">
        <v>3385</v>
      </c>
      <c r="C28" s="130" t="s">
        <v>3524</v>
      </c>
      <c r="D28" s="344" t="s">
        <v>3532</v>
      </c>
      <c r="E28" s="368" t="s">
        <v>734</v>
      </c>
      <c r="F28" s="133" t="s">
        <v>884</v>
      </c>
      <c r="G28" s="134" t="s">
        <v>3533</v>
      </c>
      <c r="H28" s="132" t="s">
        <v>3534</v>
      </c>
      <c r="I28" s="133" t="s">
        <v>3535</v>
      </c>
      <c r="J28" s="675">
        <f t="shared" si="0"/>
        <v>895</v>
      </c>
      <c r="K28" s="676">
        <v>0</v>
      </c>
      <c r="L28" s="677">
        <v>35</v>
      </c>
      <c r="M28" s="677">
        <v>560</v>
      </c>
      <c r="N28" s="678">
        <v>300</v>
      </c>
      <c r="O28" s="139" t="s">
        <v>231</v>
      </c>
      <c r="P28" s="140" t="s">
        <v>3536</v>
      </c>
      <c r="Q28" s="132" t="s">
        <v>365</v>
      </c>
      <c r="R28" s="139" t="s">
        <v>463</v>
      </c>
      <c r="S28" s="141" t="s">
        <v>3537</v>
      </c>
      <c r="T28" s="140" t="s">
        <v>62</v>
      </c>
      <c r="U28" s="566">
        <f t="shared" si="1"/>
        <v>380</v>
      </c>
      <c r="V28" s="566">
        <v>360</v>
      </c>
      <c r="W28" s="562">
        <v>20</v>
      </c>
      <c r="X28" s="132" t="s">
        <v>3538</v>
      </c>
      <c r="Y28" s="145" t="s">
        <v>806</v>
      </c>
    </row>
    <row r="29" spans="1:25" ht="54">
      <c r="A29" s="609">
        <v>25</v>
      </c>
      <c r="B29" s="129" t="s">
        <v>3385</v>
      </c>
      <c r="C29" s="130" t="s">
        <v>3539</v>
      </c>
      <c r="D29" s="344" t="s">
        <v>3540</v>
      </c>
      <c r="E29" s="368" t="s">
        <v>2532</v>
      </c>
      <c r="F29" s="133" t="s">
        <v>884</v>
      </c>
      <c r="G29" s="134" t="s">
        <v>3541</v>
      </c>
      <c r="H29" s="132" t="s">
        <v>3542</v>
      </c>
      <c r="I29" s="133" t="s">
        <v>2551</v>
      </c>
      <c r="J29" s="675">
        <f t="shared" si="0"/>
        <v>745</v>
      </c>
      <c r="K29" s="676">
        <v>0</v>
      </c>
      <c r="L29" s="677">
        <v>50</v>
      </c>
      <c r="M29" s="677">
        <v>595</v>
      </c>
      <c r="N29" s="678">
        <v>100</v>
      </c>
      <c r="O29" s="139" t="s">
        <v>223</v>
      </c>
      <c r="P29" s="140" t="s">
        <v>1197</v>
      </c>
      <c r="Q29" s="132" t="s">
        <v>59</v>
      </c>
      <c r="R29" s="139" t="s">
        <v>60</v>
      </c>
      <c r="S29" s="141" t="s">
        <v>3543</v>
      </c>
      <c r="T29" s="140" t="s">
        <v>303</v>
      </c>
      <c r="U29" s="566">
        <f t="shared" si="1"/>
        <v>150</v>
      </c>
      <c r="V29" s="566">
        <v>150</v>
      </c>
      <c r="W29" s="562">
        <v>0</v>
      </c>
      <c r="X29" s="132" t="s">
        <v>3544</v>
      </c>
      <c r="Y29" s="145" t="s">
        <v>64</v>
      </c>
    </row>
    <row r="30" spans="1:25" ht="67.5">
      <c r="A30" s="128">
        <v>26</v>
      </c>
      <c r="B30" s="129" t="s">
        <v>3385</v>
      </c>
      <c r="C30" s="130" t="s">
        <v>3545</v>
      </c>
      <c r="D30" s="344" t="s">
        <v>3546</v>
      </c>
      <c r="E30" s="368" t="s">
        <v>3547</v>
      </c>
      <c r="F30" s="133" t="s">
        <v>884</v>
      </c>
      <c r="G30" s="134" t="s">
        <v>3548</v>
      </c>
      <c r="H30" s="132" t="s">
        <v>3549</v>
      </c>
      <c r="I30" s="133" t="s">
        <v>3550</v>
      </c>
      <c r="J30" s="675">
        <f t="shared" si="0"/>
        <v>656</v>
      </c>
      <c r="K30" s="676">
        <v>0</v>
      </c>
      <c r="L30" s="677">
        <v>0</v>
      </c>
      <c r="M30" s="677">
        <v>656</v>
      </c>
      <c r="N30" s="678">
        <v>0</v>
      </c>
      <c r="O30" s="139" t="s">
        <v>12</v>
      </c>
      <c r="P30" s="140" t="s">
        <v>3551</v>
      </c>
      <c r="Q30" s="132" t="s">
        <v>59</v>
      </c>
      <c r="R30" s="139" t="s">
        <v>2611</v>
      </c>
      <c r="S30" s="141" t="s">
        <v>3552</v>
      </c>
      <c r="T30" s="140" t="s">
        <v>3553</v>
      </c>
      <c r="U30" s="566">
        <f t="shared" si="1"/>
        <v>70</v>
      </c>
      <c r="V30" s="566">
        <v>70</v>
      </c>
      <c r="W30" s="562">
        <v>0</v>
      </c>
      <c r="X30" s="132" t="s">
        <v>3554</v>
      </c>
      <c r="Y30" s="369" t="s">
        <v>64</v>
      </c>
    </row>
    <row r="31" spans="1:25" s="3" customFormat="1" ht="54">
      <c r="A31" s="609">
        <v>27</v>
      </c>
      <c r="B31" s="129" t="s">
        <v>755</v>
      </c>
      <c r="C31" s="179" t="s">
        <v>3555</v>
      </c>
      <c r="D31" s="368" t="s">
        <v>3556</v>
      </c>
      <c r="E31" s="368" t="s">
        <v>3557</v>
      </c>
      <c r="F31" s="281" t="s">
        <v>883</v>
      </c>
      <c r="G31" s="277" t="s">
        <v>3558</v>
      </c>
      <c r="H31" s="132" t="s">
        <v>3559</v>
      </c>
      <c r="I31" s="132" t="s">
        <v>3428</v>
      </c>
      <c r="J31" s="675">
        <f t="shared" si="0"/>
        <v>235</v>
      </c>
      <c r="K31" s="676">
        <v>0</v>
      </c>
      <c r="L31" s="677">
        <v>35</v>
      </c>
      <c r="M31" s="677">
        <v>200</v>
      </c>
      <c r="N31" s="678">
        <v>0</v>
      </c>
      <c r="O31" s="139" t="s">
        <v>11</v>
      </c>
      <c r="P31" s="140" t="s">
        <v>72</v>
      </c>
      <c r="Q31" s="132" t="s">
        <v>59</v>
      </c>
      <c r="R31" s="139" t="s">
        <v>124</v>
      </c>
      <c r="S31" s="141" t="s">
        <v>3560</v>
      </c>
      <c r="T31" s="140" t="s">
        <v>147</v>
      </c>
      <c r="U31" s="566">
        <f t="shared" si="1"/>
        <v>1050</v>
      </c>
      <c r="V31" s="566">
        <v>1030</v>
      </c>
      <c r="W31" s="631">
        <v>20</v>
      </c>
      <c r="X31" s="145" t="s">
        <v>226</v>
      </c>
      <c r="Y31" s="145" t="s">
        <v>64</v>
      </c>
    </row>
    <row r="32" spans="1:25" s="3" customFormat="1" ht="54">
      <c r="A32" s="128">
        <v>28</v>
      </c>
      <c r="B32" s="253" t="s">
        <v>755</v>
      </c>
      <c r="C32" s="285" t="s">
        <v>3555</v>
      </c>
      <c r="D32" s="369" t="s">
        <v>3561</v>
      </c>
      <c r="E32" s="369" t="s">
        <v>3562</v>
      </c>
      <c r="F32" s="281" t="s">
        <v>884</v>
      </c>
      <c r="G32" s="279" t="s">
        <v>3563</v>
      </c>
      <c r="H32" s="132" t="s">
        <v>3564</v>
      </c>
      <c r="I32" s="283" t="s">
        <v>3565</v>
      </c>
      <c r="J32" s="675">
        <f t="shared" si="0"/>
        <v>100</v>
      </c>
      <c r="K32" s="685">
        <v>0</v>
      </c>
      <c r="L32" s="686">
        <v>30</v>
      </c>
      <c r="M32" s="686">
        <v>70</v>
      </c>
      <c r="N32" s="680">
        <v>0</v>
      </c>
      <c r="O32" s="287" t="s">
        <v>11</v>
      </c>
      <c r="P32" s="280" t="s">
        <v>3566</v>
      </c>
      <c r="Q32" s="145" t="s">
        <v>59</v>
      </c>
      <c r="R32" s="287" t="s">
        <v>124</v>
      </c>
      <c r="S32" s="255" t="s">
        <v>3560</v>
      </c>
      <c r="T32" s="280" t="s">
        <v>147</v>
      </c>
      <c r="U32" s="566">
        <f t="shared" si="1"/>
        <v>30</v>
      </c>
      <c r="V32" s="632">
        <v>30</v>
      </c>
      <c r="W32" s="631">
        <v>0</v>
      </c>
      <c r="X32" s="145" t="s">
        <v>82</v>
      </c>
      <c r="Y32" s="145" t="s">
        <v>64</v>
      </c>
    </row>
    <row r="33" spans="1:28" ht="40.5">
      <c r="A33" s="609">
        <v>29</v>
      </c>
      <c r="B33" s="129" t="s">
        <v>3385</v>
      </c>
      <c r="C33" s="130" t="s">
        <v>3567</v>
      </c>
      <c r="D33" s="344" t="s">
        <v>3568</v>
      </c>
      <c r="E33" s="368" t="s">
        <v>3569</v>
      </c>
      <c r="F33" s="133" t="s">
        <v>139</v>
      </c>
      <c r="G33" s="134" t="s">
        <v>3570</v>
      </c>
      <c r="H33" s="132" t="s">
        <v>3571</v>
      </c>
      <c r="I33" s="133" t="s">
        <v>3572</v>
      </c>
      <c r="J33" s="675">
        <f t="shared" si="0"/>
        <v>50</v>
      </c>
      <c r="K33" s="676">
        <v>0</v>
      </c>
      <c r="L33" s="677">
        <v>0</v>
      </c>
      <c r="M33" s="677">
        <v>50</v>
      </c>
      <c r="N33" s="678">
        <v>0</v>
      </c>
      <c r="O33" s="139" t="s">
        <v>11</v>
      </c>
      <c r="P33" s="140" t="s">
        <v>3573</v>
      </c>
      <c r="Q33" s="132" t="s">
        <v>59</v>
      </c>
      <c r="R33" s="139" t="s">
        <v>3574</v>
      </c>
      <c r="S33" s="141" t="s">
        <v>61</v>
      </c>
      <c r="T33" s="140" t="s">
        <v>3575</v>
      </c>
      <c r="U33" s="566">
        <f t="shared" si="1"/>
        <v>17</v>
      </c>
      <c r="V33" s="566">
        <v>16</v>
      </c>
      <c r="W33" s="562">
        <v>1</v>
      </c>
      <c r="X33" s="132" t="s">
        <v>3576</v>
      </c>
      <c r="Y33" s="145" t="s">
        <v>64</v>
      </c>
    </row>
    <row r="34" spans="1:28" ht="40.5">
      <c r="A34" s="128">
        <v>30</v>
      </c>
      <c r="B34" s="129" t="s">
        <v>3385</v>
      </c>
      <c r="C34" s="130" t="s">
        <v>3577</v>
      </c>
      <c r="D34" s="344" t="s">
        <v>3578</v>
      </c>
      <c r="E34" s="368" t="s">
        <v>3488</v>
      </c>
      <c r="F34" s="133" t="s">
        <v>884</v>
      </c>
      <c r="G34" s="134" t="s">
        <v>3579</v>
      </c>
      <c r="H34" s="132" t="s">
        <v>3580</v>
      </c>
      <c r="I34" s="133" t="s">
        <v>131</v>
      </c>
      <c r="J34" s="675">
        <f t="shared" si="0"/>
        <v>150</v>
      </c>
      <c r="K34" s="676">
        <v>0</v>
      </c>
      <c r="L34" s="677">
        <v>0</v>
      </c>
      <c r="M34" s="677">
        <v>150</v>
      </c>
      <c r="N34" s="678">
        <v>0</v>
      </c>
      <c r="O34" s="139" t="s">
        <v>143</v>
      </c>
      <c r="P34" s="140" t="s">
        <v>3581</v>
      </c>
      <c r="Q34" s="132" t="s">
        <v>59</v>
      </c>
      <c r="R34" s="139" t="s">
        <v>3582</v>
      </c>
      <c r="S34" s="141" t="s">
        <v>61</v>
      </c>
      <c r="T34" s="140" t="s">
        <v>303</v>
      </c>
      <c r="U34" s="566">
        <f t="shared" si="1"/>
        <v>50.85</v>
      </c>
      <c r="V34" s="566">
        <v>50.6</v>
      </c>
      <c r="W34" s="562">
        <v>0.25</v>
      </c>
      <c r="X34" s="132" t="s">
        <v>3583</v>
      </c>
      <c r="Y34" s="369" t="s">
        <v>64</v>
      </c>
    </row>
    <row r="35" spans="1:28" ht="67.5">
      <c r="A35" s="609">
        <v>31</v>
      </c>
      <c r="B35" s="129" t="s">
        <v>3385</v>
      </c>
      <c r="C35" s="130" t="s">
        <v>3577</v>
      </c>
      <c r="D35" s="344" t="s">
        <v>3584</v>
      </c>
      <c r="E35" s="368" t="s">
        <v>3585</v>
      </c>
      <c r="F35" s="133" t="s">
        <v>884</v>
      </c>
      <c r="G35" s="134" t="s">
        <v>3586</v>
      </c>
      <c r="H35" s="132" t="s">
        <v>3587</v>
      </c>
      <c r="I35" s="133" t="s">
        <v>3588</v>
      </c>
      <c r="J35" s="675">
        <f t="shared" si="0"/>
        <v>455</v>
      </c>
      <c r="K35" s="676">
        <v>0</v>
      </c>
      <c r="L35" s="677">
        <v>0</v>
      </c>
      <c r="M35" s="677">
        <v>455</v>
      </c>
      <c r="N35" s="678">
        <v>0</v>
      </c>
      <c r="O35" s="139" t="s">
        <v>143</v>
      </c>
      <c r="P35" s="140" t="s">
        <v>3589</v>
      </c>
      <c r="Q35" s="132" t="s">
        <v>59</v>
      </c>
      <c r="R35" s="139" t="s">
        <v>3582</v>
      </c>
      <c r="S35" s="141" t="s">
        <v>61</v>
      </c>
      <c r="T35" s="140" t="s">
        <v>303</v>
      </c>
      <c r="U35" s="566">
        <f t="shared" si="1"/>
        <v>62.4</v>
      </c>
      <c r="V35" s="566">
        <v>62.1</v>
      </c>
      <c r="W35" s="562">
        <v>0.3</v>
      </c>
      <c r="X35" s="132" t="s">
        <v>1233</v>
      </c>
      <c r="Y35" s="369" t="s">
        <v>64</v>
      </c>
    </row>
    <row r="36" spans="1:28" ht="40.5">
      <c r="A36" s="128">
        <v>32</v>
      </c>
      <c r="B36" s="129" t="s">
        <v>3385</v>
      </c>
      <c r="C36" s="130" t="s">
        <v>3577</v>
      </c>
      <c r="D36" s="344" t="s">
        <v>3590</v>
      </c>
      <c r="E36" s="368" t="s">
        <v>3591</v>
      </c>
      <c r="F36" s="133" t="s">
        <v>884</v>
      </c>
      <c r="G36" s="134" t="s">
        <v>3592</v>
      </c>
      <c r="H36" s="132" t="s">
        <v>3593</v>
      </c>
      <c r="I36" s="133" t="s">
        <v>1263</v>
      </c>
      <c r="J36" s="675">
        <f t="shared" si="0"/>
        <v>165</v>
      </c>
      <c r="K36" s="676">
        <v>0</v>
      </c>
      <c r="L36" s="677">
        <v>15</v>
      </c>
      <c r="M36" s="677">
        <v>150</v>
      </c>
      <c r="N36" s="678">
        <v>0</v>
      </c>
      <c r="O36" s="139" t="s">
        <v>223</v>
      </c>
      <c r="P36" s="140" t="s">
        <v>3594</v>
      </c>
      <c r="Q36" s="132" t="s">
        <v>59</v>
      </c>
      <c r="R36" s="139" t="s">
        <v>3582</v>
      </c>
      <c r="S36" s="141" t="s">
        <v>61</v>
      </c>
      <c r="T36" s="140" t="s">
        <v>303</v>
      </c>
      <c r="U36" s="566">
        <f t="shared" si="1"/>
        <v>88.05</v>
      </c>
      <c r="V36" s="566">
        <v>87.7</v>
      </c>
      <c r="W36" s="562">
        <v>0.35</v>
      </c>
      <c r="X36" s="132" t="s">
        <v>82</v>
      </c>
      <c r="Y36" s="369" t="s">
        <v>64</v>
      </c>
    </row>
    <row r="37" spans="1:28" s="635" customFormat="1" ht="81">
      <c r="A37" s="609">
        <v>33</v>
      </c>
      <c r="B37" s="274" t="s">
        <v>755</v>
      </c>
      <c r="C37" s="267" t="s">
        <v>3595</v>
      </c>
      <c r="D37" s="439" t="s">
        <v>3596</v>
      </c>
      <c r="E37" s="439" t="s">
        <v>260</v>
      </c>
      <c r="F37" s="266" t="s">
        <v>119</v>
      </c>
      <c r="G37" s="633" t="s">
        <v>3597</v>
      </c>
      <c r="H37" s="265" t="s">
        <v>3598</v>
      </c>
      <c r="I37" s="395" t="s">
        <v>3599</v>
      </c>
      <c r="J37" s="675">
        <f t="shared" si="0"/>
        <v>65.099999999999994</v>
      </c>
      <c r="K37" s="676">
        <v>0</v>
      </c>
      <c r="L37" s="677">
        <v>0</v>
      </c>
      <c r="M37" s="677">
        <v>65.099999999999994</v>
      </c>
      <c r="N37" s="678">
        <v>0</v>
      </c>
      <c r="O37" s="269" t="s">
        <v>10</v>
      </c>
      <c r="P37" s="267" t="s">
        <v>3600</v>
      </c>
      <c r="Q37" s="265" t="s">
        <v>59</v>
      </c>
      <c r="R37" s="269" t="s">
        <v>124</v>
      </c>
      <c r="S37" s="268" t="s">
        <v>893</v>
      </c>
      <c r="T37" s="267" t="s">
        <v>62</v>
      </c>
      <c r="U37" s="566">
        <f t="shared" si="1"/>
        <v>450</v>
      </c>
      <c r="V37" s="634">
        <v>450</v>
      </c>
      <c r="W37" s="621">
        <v>0</v>
      </c>
      <c r="X37" s="265" t="s">
        <v>3601</v>
      </c>
      <c r="Y37" s="265" t="s">
        <v>806</v>
      </c>
    </row>
    <row r="38" spans="1:28" s="635" customFormat="1" ht="94.5">
      <c r="A38" s="128">
        <v>34</v>
      </c>
      <c r="B38" s="274" t="s">
        <v>755</v>
      </c>
      <c r="C38" s="267" t="s">
        <v>3595</v>
      </c>
      <c r="D38" s="439" t="s">
        <v>3602</v>
      </c>
      <c r="E38" s="439" t="s">
        <v>3603</v>
      </c>
      <c r="F38" s="266" t="s">
        <v>163</v>
      </c>
      <c r="G38" s="633" t="s">
        <v>3604</v>
      </c>
      <c r="H38" s="265" t="s">
        <v>3605</v>
      </c>
      <c r="I38" s="395" t="s">
        <v>1561</v>
      </c>
      <c r="J38" s="675">
        <f t="shared" si="0"/>
        <v>146</v>
      </c>
      <c r="K38" s="676">
        <v>0</v>
      </c>
      <c r="L38" s="677">
        <v>0</v>
      </c>
      <c r="M38" s="677">
        <v>146</v>
      </c>
      <c r="N38" s="678">
        <v>0</v>
      </c>
      <c r="O38" s="269" t="s">
        <v>192</v>
      </c>
      <c r="P38" s="267" t="s">
        <v>3606</v>
      </c>
      <c r="Q38" s="265" t="s">
        <v>59</v>
      </c>
      <c r="R38" s="269" t="s">
        <v>60</v>
      </c>
      <c r="S38" s="268" t="s">
        <v>893</v>
      </c>
      <c r="T38" s="267" t="s">
        <v>62</v>
      </c>
      <c r="U38" s="566">
        <f t="shared" si="1"/>
        <v>350</v>
      </c>
      <c r="V38" s="634">
        <v>350</v>
      </c>
      <c r="W38" s="621">
        <v>0</v>
      </c>
      <c r="X38" s="265" t="s">
        <v>3607</v>
      </c>
      <c r="Y38" s="480" t="s">
        <v>64</v>
      </c>
    </row>
    <row r="39" spans="1:28" s="635" customFormat="1" ht="54">
      <c r="A39" s="609">
        <v>35</v>
      </c>
      <c r="B39" s="274" t="s">
        <v>755</v>
      </c>
      <c r="C39" s="267" t="s">
        <v>3595</v>
      </c>
      <c r="D39" s="439" t="s">
        <v>3608</v>
      </c>
      <c r="E39" s="439" t="s">
        <v>3609</v>
      </c>
      <c r="F39" s="266" t="s">
        <v>163</v>
      </c>
      <c r="G39" s="633" t="s">
        <v>3610</v>
      </c>
      <c r="H39" s="265" t="s">
        <v>3611</v>
      </c>
      <c r="I39" s="395" t="s">
        <v>1561</v>
      </c>
      <c r="J39" s="675">
        <f t="shared" si="0"/>
        <v>415</v>
      </c>
      <c r="K39" s="676">
        <v>0</v>
      </c>
      <c r="L39" s="677">
        <v>15</v>
      </c>
      <c r="M39" s="677">
        <v>400</v>
      </c>
      <c r="N39" s="678">
        <v>0</v>
      </c>
      <c r="O39" s="269" t="s">
        <v>192</v>
      </c>
      <c r="P39" s="267" t="s">
        <v>3612</v>
      </c>
      <c r="Q39" s="265" t="s">
        <v>59</v>
      </c>
      <c r="R39" s="269" t="s">
        <v>124</v>
      </c>
      <c r="S39" s="268" t="s">
        <v>893</v>
      </c>
      <c r="T39" s="267" t="s">
        <v>62</v>
      </c>
      <c r="U39" s="566">
        <f t="shared" si="1"/>
        <v>209</v>
      </c>
      <c r="V39" s="634">
        <v>209</v>
      </c>
      <c r="W39" s="621">
        <v>0</v>
      </c>
      <c r="X39" s="265" t="s">
        <v>3613</v>
      </c>
      <c r="Y39" s="480" t="s">
        <v>806</v>
      </c>
    </row>
    <row r="40" spans="1:28" s="635" customFormat="1" ht="94.5">
      <c r="A40" s="128">
        <v>36</v>
      </c>
      <c r="B40" s="274" t="s">
        <v>755</v>
      </c>
      <c r="C40" s="267" t="s">
        <v>3595</v>
      </c>
      <c r="D40" s="439" t="s">
        <v>3614</v>
      </c>
      <c r="E40" s="439" t="s">
        <v>3615</v>
      </c>
      <c r="F40" s="266" t="s">
        <v>163</v>
      </c>
      <c r="G40" s="633" t="s">
        <v>3616</v>
      </c>
      <c r="H40" s="265" t="s">
        <v>3605</v>
      </c>
      <c r="I40" s="395" t="s">
        <v>3617</v>
      </c>
      <c r="J40" s="675">
        <f t="shared" si="0"/>
        <v>200</v>
      </c>
      <c r="K40" s="676">
        <v>0</v>
      </c>
      <c r="L40" s="677">
        <v>0</v>
      </c>
      <c r="M40" s="677">
        <v>200</v>
      </c>
      <c r="N40" s="678">
        <v>0</v>
      </c>
      <c r="O40" s="269" t="s">
        <v>192</v>
      </c>
      <c r="P40" s="267" t="s">
        <v>3618</v>
      </c>
      <c r="Q40" s="265" t="s">
        <v>59</v>
      </c>
      <c r="R40" s="269" t="s">
        <v>3619</v>
      </c>
      <c r="S40" s="268" t="s">
        <v>893</v>
      </c>
      <c r="T40" s="267" t="s">
        <v>62</v>
      </c>
      <c r="U40" s="566">
        <f t="shared" si="1"/>
        <v>700</v>
      </c>
      <c r="V40" s="634">
        <v>700</v>
      </c>
      <c r="W40" s="621">
        <v>0</v>
      </c>
      <c r="X40" s="265" t="s">
        <v>3607</v>
      </c>
      <c r="Y40" s="480" t="s">
        <v>806</v>
      </c>
    </row>
    <row r="41" spans="1:28" s="644" customFormat="1" ht="54">
      <c r="A41" s="609">
        <v>37</v>
      </c>
      <c r="B41" s="129" t="s">
        <v>3385</v>
      </c>
      <c r="C41" s="130" t="s">
        <v>3620</v>
      </c>
      <c r="D41" s="344" t="s">
        <v>3621</v>
      </c>
      <c r="E41" s="368" t="s">
        <v>3622</v>
      </c>
      <c r="F41" s="190" t="s">
        <v>2031</v>
      </c>
      <c r="G41" s="277" t="s">
        <v>3623</v>
      </c>
      <c r="H41" s="132" t="s">
        <v>3624</v>
      </c>
      <c r="I41" s="132" t="s">
        <v>3625</v>
      </c>
      <c r="J41" s="687">
        <f t="shared" si="0"/>
        <v>60</v>
      </c>
      <c r="K41" s="688">
        <v>0</v>
      </c>
      <c r="L41" s="689">
        <v>0</v>
      </c>
      <c r="M41" s="689">
        <v>60</v>
      </c>
      <c r="N41" s="690">
        <v>0</v>
      </c>
      <c r="O41" s="128" t="s">
        <v>300</v>
      </c>
      <c r="P41" s="636" t="s">
        <v>3626</v>
      </c>
      <c r="Q41" s="637" t="s">
        <v>815</v>
      </c>
      <c r="R41" s="638" t="s">
        <v>3627</v>
      </c>
      <c r="S41" s="639" t="s">
        <v>788</v>
      </c>
      <c r="T41" s="640" t="s">
        <v>3628</v>
      </c>
      <c r="U41" s="566">
        <f t="shared" si="1"/>
        <v>102</v>
      </c>
      <c r="V41" s="641">
        <v>101</v>
      </c>
      <c r="W41" s="642">
        <v>1</v>
      </c>
      <c r="X41" s="637" t="s">
        <v>3629</v>
      </c>
      <c r="Y41" s="637" t="s">
        <v>857</v>
      </c>
      <c r="Z41" s="643"/>
    </row>
    <row r="42" spans="1:28" s="655" customFormat="1" ht="94.5">
      <c r="A42" s="128">
        <v>38</v>
      </c>
      <c r="B42" s="622" t="s">
        <v>3385</v>
      </c>
      <c r="C42" s="623" t="s">
        <v>3630</v>
      </c>
      <c r="D42" s="665" t="s">
        <v>3631</v>
      </c>
      <c r="E42" s="437" t="s">
        <v>3632</v>
      </c>
      <c r="F42" s="405" t="s">
        <v>2012</v>
      </c>
      <c r="G42" s="443" t="s">
        <v>3633</v>
      </c>
      <c r="H42" s="405" t="s">
        <v>3634</v>
      </c>
      <c r="I42" s="405" t="s">
        <v>3635</v>
      </c>
      <c r="J42" s="691">
        <f t="shared" si="0"/>
        <v>1230</v>
      </c>
      <c r="K42" s="692">
        <v>220</v>
      </c>
      <c r="L42" s="693">
        <v>110</v>
      </c>
      <c r="M42" s="693">
        <v>900</v>
      </c>
      <c r="N42" s="694">
        <v>0</v>
      </c>
      <c r="O42" s="645" t="s">
        <v>872</v>
      </c>
      <c r="P42" s="646" t="s">
        <v>3636</v>
      </c>
      <c r="Q42" s="647" t="s">
        <v>3637</v>
      </c>
      <c r="R42" s="648" t="s">
        <v>3638</v>
      </c>
      <c r="S42" s="649" t="s">
        <v>3639</v>
      </c>
      <c r="T42" s="267" t="s">
        <v>1434</v>
      </c>
      <c r="U42" s="566">
        <f t="shared" si="1"/>
        <v>410</v>
      </c>
      <c r="V42" s="650">
        <v>406</v>
      </c>
      <c r="W42" s="651">
        <v>4</v>
      </c>
      <c r="X42" s="652" t="s">
        <v>3640</v>
      </c>
      <c r="Y42" s="653" t="s">
        <v>791</v>
      </c>
      <c r="Z42" s="654"/>
    </row>
    <row r="43" spans="1:28" s="635" customFormat="1" ht="67.5">
      <c r="A43" s="609">
        <v>39</v>
      </c>
      <c r="B43" s="129" t="s">
        <v>3371</v>
      </c>
      <c r="C43" s="140" t="s">
        <v>3641</v>
      </c>
      <c r="D43" s="344" t="s">
        <v>3642</v>
      </c>
      <c r="E43" s="439" t="s">
        <v>3643</v>
      </c>
      <c r="F43" s="265" t="s">
        <v>1009</v>
      </c>
      <c r="G43" s="279" t="s">
        <v>3644</v>
      </c>
      <c r="H43" s="132" t="s">
        <v>3645</v>
      </c>
      <c r="I43" s="132" t="s">
        <v>3646</v>
      </c>
      <c r="J43" s="695">
        <f t="shared" si="0"/>
        <v>305</v>
      </c>
      <c r="K43" s="149">
        <v>0</v>
      </c>
      <c r="L43" s="674">
        <v>15</v>
      </c>
      <c r="M43" s="674">
        <v>290</v>
      </c>
      <c r="N43" s="151">
        <v>0</v>
      </c>
      <c r="O43" s="139" t="s">
        <v>784</v>
      </c>
      <c r="P43" s="140" t="s">
        <v>3647</v>
      </c>
      <c r="Q43" s="132" t="s">
        <v>815</v>
      </c>
      <c r="R43" s="139" t="s">
        <v>866</v>
      </c>
      <c r="S43" s="141" t="s">
        <v>3648</v>
      </c>
      <c r="T43" s="140" t="s">
        <v>3649</v>
      </c>
      <c r="U43" s="566">
        <f t="shared" si="1"/>
        <v>32</v>
      </c>
      <c r="V43" s="566">
        <v>32</v>
      </c>
      <c r="W43" s="631">
        <v>0</v>
      </c>
      <c r="X43" s="145" t="s">
        <v>1410</v>
      </c>
      <c r="Y43" s="480" t="s">
        <v>806</v>
      </c>
      <c r="Z43" s="656"/>
      <c r="AA43" s="657"/>
      <c r="AB43" s="657"/>
    </row>
    <row r="44" spans="1:28" s="635" customFormat="1" ht="67.5">
      <c r="A44" s="128">
        <v>40</v>
      </c>
      <c r="B44" s="274" t="s">
        <v>3385</v>
      </c>
      <c r="C44" s="267" t="s">
        <v>3641</v>
      </c>
      <c r="D44" s="666" t="s">
        <v>3650</v>
      </c>
      <c r="E44" s="439" t="s">
        <v>3643</v>
      </c>
      <c r="F44" s="265" t="s">
        <v>1009</v>
      </c>
      <c r="G44" s="394" t="s">
        <v>3651</v>
      </c>
      <c r="H44" s="265" t="s">
        <v>3652</v>
      </c>
      <c r="I44" s="265" t="s">
        <v>1415</v>
      </c>
      <c r="J44" s="695">
        <f t="shared" si="0"/>
        <v>850</v>
      </c>
      <c r="K44" s="676">
        <v>0</v>
      </c>
      <c r="L44" s="677">
        <v>0</v>
      </c>
      <c r="M44" s="677">
        <v>800</v>
      </c>
      <c r="N44" s="678">
        <v>50</v>
      </c>
      <c r="O44" s="269" t="s">
        <v>872</v>
      </c>
      <c r="P44" s="267" t="s">
        <v>3653</v>
      </c>
      <c r="Q44" s="265" t="s">
        <v>815</v>
      </c>
      <c r="R44" s="269" t="s">
        <v>866</v>
      </c>
      <c r="S44" s="268" t="s">
        <v>3654</v>
      </c>
      <c r="T44" s="267" t="s">
        <v>3655</v>
      </c>
      <c r="U44" s="566">
        <f t="shared" si="1"/>
        <v>300</v>
      </c>
      <c r="V44" s="634">
        <v>295</v>
      </c>
      <c r="W44" s="621">
        <v>5</v>
      </c>
      <c r="X44" s="265" t="s">
        <v>1410</v>
      </c>
      <c r="Y44" s="480" t="s">
        <v>806</v>
      </c>
      <c r="Z44" s="657"/>
      <c r="AA44" s="657"/>
      <c r="AB44" s="657"/>
    </row>
    <row r="45" spans="1:28" ht="54">
      <c r="A45" s="609">
        <v>41</v>
      </c>
      <c r="B45" s="129" t="s">
        <v>3385</v>
      </c>
      <c r="C45" s="130" t="s">
        <v>3656</v>
      </c>
      <c r="D45" s="344" t="s">
        <v>3657</v>
      </c>
      <c r="E45" s="368" t="s">
        <v>3658</v>
      </c>
      <c r="F45" s="132" t="s">
        <v>1010</v>
      </c>
      <c r="G45" s="279" t="s">
        <v>3659</v>
      </c>
      <c r="H45" s="132" t="s">
        <v>3660</v>
      </c>
      <c r="I45" s="132" t="s">
        <v>3661</v>
      </c>
      <c r="J45" s="695">
        <f t="shared" si="0"/>
        <v>1040</v>
      </c>
      <c r="K45" s="149">
        <v>0</v>
      </c>
      <c r="L45" s="674">
        <v>0</v>
      </c>
      <c r="M45" s="674">
        <v>1040</v>
      </c>
      <c r="N45" s="151">
        <v>0</v>
      </c>
      <c r="O45" s="139" t="s">
        <v>3662</v>
      </c>
      <c r="P45" s="140" t="s">
        <v>3663</v>
      </c>
      <c r="Q45" s="132" t="s">
        <v>815</v>
      </c>
      <c r="R45" s="139" t="s">
        <v>1404</v>
      </c>
      <c r="S45" s="141" t="s">
        <v>3664</v>
      </c>
      <c r="T45" s="140" t="s">
        <v>1434</v>
      </c>
      <c r="U45" s="566">
        <f t="shared" si="1"/>
        <v>300</v>
      </c>
      <c r="V45" s="566">
        <v>300</v>
      </c>
      <c r="W45" s="562">
        <v>0</v>
      </c>
      <c r="X45" s="132" t="s">
        <v>3665</v>
      </c>
      <c r="Y45" s="145" t="s">
        <v>806</v>
      </c>
    </row>
    <row r="46" spans="1:28" s="3" customFormat="1" ht="40.5">
      <c r="A46" s="128">
        <v>42</v>
      </c>
      <c r="B46" s="253" t="s">
        <v>3371</v>
      </c>
      <c r="C46" s="280" t="s">
        <v>3656</v>
      </c>
      <c r="D46" s="367" t="s">
        <v>3666</v>
      </c>
      <c r="E46" s="369" t="s">
        <v>3667</v>
      </c>
      <c r="F46" s="145" t="s">
        <v>3707</v>
      </c>
      <c r="G46" s="398" t="s">
        <v>3668</v>
      </c>
      <c r="H46" s="283" t="s">
        <v>3669</v>
      </c>
      <c r="I46" s="283" t="s">
        <v>3670</v>
      </c>
      <c r="J46" s="695">
        <f t="shared" si="0"/>
        <v>100</v>
      </c>
      <c r="K46" s="696">
        <v>0</v>
      </c>
      <c r="L46" s="697">
        <v>0</v>
      </c>
      <c r="M46" s="697">
        <v>50</v>
      </c>
      <c r="N46" s="698">
        <v>50</v>
      </c>
      <c r="O46" s="287" t="s">
        <v>873</v>
      </c>
      <c r="P46" s="280" t="s">
        <v>3671</v>
      </c>
      <c r="Q46" s="145" t="s">
        <v>815</v>
      </c>
      <c r="R46" s="287" t="s">
        <v>866</v>
      </c>
      <c r="S46" s="253" t="s">
        <v>3672</v>
      </c>
      <c r="T46" s="280" t="s">
        <v>1434</v>
      </c>
      <c r="U46" s="566">
        <f t="shared" si="1"/>
        <v>100</v>
      </c>
      <c r="V46" s="632">
        <v>100</v>
      </c>
      <c r="W46" s="631">
        <v>0</v>
      </c>
      <c r="X46" s="145" t="s">
        <v>819</v>
      </c>
      <c r="Y46" s="145" t="s">
        <v>806</v>
      </c>
    </row>
    <row r="47" spans="1:28" ht="67.5">
      <c r="A47" s="609">
        <v>43</v>
      </c>
      <c r="B47" s="129" t="s">
        <v>3385</v>
      </c>
      <c r="C47" s="130" t="s">
        <v>3673</v>
      </c>
      <c r="D47" s="368" t="s">
        <v>3674</v>
      </c>
      <c r="E47" s="667" t="s">
        <v>3675</v>
      </c>
      <c r="F47" s="132" t="s">
        <v>794</v>
      </c>
      <c r="G47" s="277" t="s">
        <v>3676</v>
      </c>
      <c r="H47" s="132" t="s">
        <v>3677</v>
      </c>
      <c r="I47" s="133" t="s">
        <v>3678</v>
      </c>
      <c r="J47" s="673">
        <f t="shared" si="0"/>
        <v>35</v>
      </c>
      <c r="K47" s="149">
        <v>0</v>
      </c>
      <c r="L47" s="674">
        <v>0</v>
      </c>
      <c r="M47" s="674">
        <v>35</v>
      </c>
      <c r="N47" s="151">
        <v>0</v>
      </c>
      <c r="O47" s="139" t="s">
        <v>231</v>
      </c>
      <c r="P47" s="140" t="s">
        <v>3679</v>
      </c>
      <c r="Q47" s="132" t="s">
        <v>815</v>
      </c>
      <c r="R47" s="139" t="s">
        <v>3680</v>
      </c>
      <c r="S47" s="141" t="s">
        <v>788</v>
      </c>
      <c r="T47" s="140" t="s">
        <v>789</v>
      </c>
      <c r="U47" s="566">
        <f t="shared" si="1"/>
        <v>22</v>
      </c>
      <c r="V47" s="566">
        <v>22</v>
      </c>
      <c r="W47" s="562">
        <v>0</v>
      </c>
      <c r="X47" s="132" t="s">
        <v>3681</v>
      </c>
      <c r="Y47" s="421" t="s">
        <v>806</v>
      </c>
    </row>
    <row r="48" spans="1:28" ht="27">
      <c r="A48" s="128">
        <v>44</v>
      </c>
      <c r="B48" s="129" t="s">
        <v>3371</v>
      </c>
      <c r="C48" s="130" t="s">
        <v>3682</v>
      </c>
      <c r="D48" s="344" t="s">
        <v>3683</v>
      </c>
      <c r="E48" s="368" t="s">
        <v>3684</v>
      </c>
      <c r="F48" s="133" t="s">
        <v>884</v>
      </c>
      <c r="G48" s="134" t="s">
        <v>3685</v>
      </c>
      <c r="H48" s="132" t="s">
        <v>3686</v>
      </c>
      <c r="I48" s="133" t="s">
        <v>3687</v>
      </c>
      <c r="J48" s="673">
        <f t="shared" si="0"/>
        <v>292</v>
      </c>
      <c r="K48" s="149">
        <v>0</v>
      </c>
      <c r="L48" s="674">
        <v>0</v>
      </c>
      <c r="M48" s="674">
        <v>282</v>
      </c>
      <c r="N48" s="151">
        <v>10</v>
      </c>
      <c r="O48" s="139" t="s">
        <v>871</v>
      </c>
      <c r="P48" s="140" t="s">
        <v>3688</v>
      </c>
      <c r="Q48" s="132" t="s">
        <v>815</v>
      </c>
      <c r="R48" s="139" t="s">
        <v>839</v>
      </c>
      <c r="S48" s="141" t="s">
        <v>788</v>
      </c>
      <c r="T48" s="140" t="s">
        <v>818</v>
      </c>
      <c r="U48" s="566">
        <f t="shared" si="1"/>
        <v>40</v>
      </c>
      <c r="V48" s="566">
        <v>40</v>
      </c>
      <c r="W48" s="562">
        <v>0</v>
      </c>
      <c r="X48" s="132" t="s">
        <v>1888</v>
      </c>
      <c r="Y48" s="278" t="s">
        <v>806</v>
      </c>
    </row>
    <row r="49" spans="1:25" ht="40.5">
      <c r="A49" s="609">
        <v>45</v>
      </c>
      <c r="B49" s="129" t="s">
        <v>3371</v>
      </c>
      <c r="C49" s="130" t="s">
        <v>3682</v>
      </c>
      <c r="D49" s="344" t="s">
        <v>3689</v>
      </c>
      <c r="E49" s="368" t="s">
        <v>3690</v>
      </c>
      <c r="F49" s="133" t="s">
        <v>2822</v>
      </c>
      <c r="G49" s="259" t="s">
        <v>3691</v>
      </c>
      <c r="H49" s="132" t="s">
        <v>3692</v>
      </c>
      <c r="I49" s="133" t="s">
        <v>3693</v>
      </c>
      <c r="J49" s="673">
        <f t="shared" si="0"/>
        <v>2600</v>
      </c>
      <c r="K49" s="149">
        <v>0</v>
      </c>
      <c r="L49" s="674">
        <v>0</v>
      </c>
      <c r="M49" s="674">
        <v>2600</v>
      </c>
      <c r="N49" s="151">
        <v>0</v>
      </c>
      <c r="O49" s="139" t="s">
        <v>854</v>
      </c>
      <c r="P49" s="140" t="s">
        <v>3694</v>
      </c>
      <c r="Q49" s="132" t="s">
        <v>3695</v>
      </c>
      <c r="R49" s="139" t="s">
        <v>3696</v>
      </c>
      <c r="S49" s="141" t="s">
        <v>788</v>
      </c>
      <c r="T49" s="140" t="s">
        <v>1434</v>
      </c>
      <c r="U49" s="566">
        <f t="shared" si="1"/>
        <v>0</v>
      </c>
      <c r="V49" s="566">
        <v>0</v>
      </c>
      <c r="W49" s="562">
        <v>0</v>
      </c>
      <c r="X49" s="132" t="s">
        <v>3697</v>
      </c>
      <c r="Y49" s="283" t="s">
        <v>806</v>
      </c>
    </row>
    <row r="50" spans="1:25" s="3" customFormat="1" ht="54.75" thickBot="1">
      <c r="A50" s="128">
        <v>46</v>
      </c>
      <c r="B50" s="129" t="s">
        <v>3371</v>
      </c>
      <c r="C50" s="130" t="s">
        <v>3682</v>
      </c>
      <c r="D50" s="344" t="s">
        <v>3698</v>
      </c>
      <c r="E50" s="368" t="s">
        <v>3699</v>
      </c>
      <c r="F50" s="133" t="s">
        <v>3708</v>
      </c>
      <c r="G50" s="658" t="s">
        <v>3700</v>
      </c>
      <c r="H50" s="132" t="s">
        <v>3701</v>
      </c>
      <c r="I50" s="133" t="s">
        <v>3702</v>
      </c>
      <c r="J50" s="699">
        <f t="shared" si="0"/>
        <v>150</v>
      </c>
      <c r="K50" s="700">
        <v>0</v>
      </c>
      <c r="L50" s="701">
        <v>0</v>
      </c>
      <c r="M50" s="701">
        <v>100</v>
      </c>
      <c r="N50" s="702">
        <v>50</v>
      </c>
      <c r="O50" s="170" t="s">
        <v>871</v>
      </c>
      <c r="P50" s="171" t="s">
        <v>3626</v>
      </c>
      <c r="Q50" s="163" t="s">
        <v>815</v>
      </c>
      <c r="R50" s="170" t="s">
        <v>3703</v>
      </c>
      <c r="S50" s="297" t="s">
        <v>3704</v>
      </c>
      <c r="T50" s="171" t="s">
        <v>1434</v>
      </c>
      <c r="U50" s="660">
        <f>SUM(V50:W50)</f>
        <v>490</v>
      </c>
      <c r="V50" s="660">
        <v>490</v>
      </c>
      <c r="W50" s="659">
        <v>0</v>
      </c>
      <c r="X50" s="163" t="s">
        <v>3705</v>
      </c>
      <c r="Y50" s="175" t="s">
        <v>806</v>
      </c>
    </row>
  </sheetData>
  <autoFilter ref="A4:Y50">
    <filterColumn colId="4" showButton="0"/>
  </autoFilter>
  <mergeCells count="4">
    <mergeCell ref="A1:W2"/>
    <mergeCell ref="J3:N3"/>
    <mergeCell ref="U3:W3"/>
    <mergeCell ref="E4:F4"/>
  </mergeCells>
  <phoneticPr fontId="3" type="noConversion"/>
  <dataValidations count="5">
    <dataValidation type="list" allowBlank="1" showInputMessage="1" showErrorMessage="1" sqref="O50 O5:O7 B34:B36 B5:B8 O13 B13 B17:B30 O17:O30 O34:O36 O43 B43 B50">
      <formula1>#REF!</formula1>
    </dataValidation>
    <dataValidation type="list" allowBlank="1" showInputMessage="1" showErrorMessage="1" sqref="B32">
      <formula1>$B$16:$B$16</formula1>
    </dataValidation>
    <dataValidation type="list" allowBlank="1" showInputMessage="1" showErrorMessage="1" sqref="B44">
      <formula1>$B$5:$B$11</formula1>
    </dataValidation>
    <dataValidation type="list" allowBlank="1" showInputMessage="1" showErrorMessage="1" sqref="B49">
      <formula1>$B$15:$B$15</formula1>
    </dataValidation>
    <dataValidation type="list" allowBlank="1" showInputMessage="1" showErrorMessage="1" sqref="O14 P15:P16 B14:B16 B31 B33 O37:O41 B37:B42 B45 O31:O33 B9:B12 O8:O12 O47:O49 B47:B48">
      <formula1>#REF!</formula1>
    </dataValidation>
  </dataValidations>
  <pageMargins left="0.19685039370078741" right="0.19685039370078741" top="0.35433070866141736" bottom="0.19685039370078741" header="0.19685039370078741" footer="0.19685039370078741"/>
  <pageSetup paperSize="8" scale="53"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tabSelected="1" zoomScale="55" zoomScaleNormal="55" zoomScaleSheetLayoutView="90" workbookViewId="0">
      <pane ySplit="4" topLeftCell="A6" activePane="bottomLeft" state="frozen"/>
      <selection pane="bottomLeft" activeCell="A5" sqref="A5:A33"/>
    </sheetView>
  </sheetViews>
  <sheetFormatPr defaultRowHeight="13.5"/>
  <cols>
    <col min="1" max="1" width="5.109375" style="8" customWidth="1"/>
    <col min="2" max="2" width="12.33203125" style="8" customWidth="1"/>
    <col min="3" max="3" width="9.109375" style="8" customWidth="1"/>
    <col min="4" max="4" width="17.6640625" style="1" customWidth="1"/>
    <col min="5" max="5" width="12.109375" style="1" customWidth="1"/>
    <col min="6" max="6" width="12.109375" style="8" customWidth="1"/>
    <col min="7" max="7" width="42" style="956" customWidth="1"/>
    <col min="8" max="8" width="25.109375" style="1" customWidth="1"/>
    <col min="9" max="9" width="12.21875" style="1" customWidth="1"/>
    <col min="10" max="10" width="14.21875" style="8" customWidth="1"/>
    <col min="11" max="14" width="7.6640625" style="8" customWidth="1"/>
    <col min="15" max="16" width="12.77734375" style="1" customWidth="1"/>
    <col min="17" max="17" width="12.21875" style="1" customWidth="1"/>
    <col min="18" max="18" width="13.33203125" style="1" customWidth="1"/>
    <col min="19" max="19" width="12.77734375" style="1" customWidth="1"/>
    <col min="20" max="20" width="12.21875" style="1" customWidth="1"/>
    <col min="21" max="23" width="12.21875" style="955" customWidth="1"/>
    <col min="24" max="24" width="12.21875" style="1" customWidth="1"/>
    <col min="25" max="25" width="15.77734375" style="1" bestFit="1" customWidth="1"/>
    <col min="26" max="16384" width="8.88671875" style="1"/>
  </cols>
  <sheetData>
    <row r="1" spans="1:25" ht="29.25" customHeight="1">
      <c r="A1" s="981" t="s">
        <v>5988</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row>
    <row r="3" spans="1:25" s="3" customFormat="1" ht="22.5" customHeight="1" thickBot="1">
      <c r="A3" s="4"/>
      <c r="B3" s="4"/>
      <c r="C3" s="4"/>
      <c r="D3" s="2"/>
      <c r="E3" s="2"/>
      <c r="F3" s="4"/>
      <c r="G3" s="2"/>
      <c r="H3" s="2"/>
      <c r="I3" s="2"/>
      <c r="J3" s="982" t="s">
        <v>1039</v>
      </c>
      <c r="K3" s="983"/>
      <c r="L3" s="983"/>
      <c r="M3" s="983"/>
      <c r="N3" s="983"/>
      <c r="O3" s="37"/>
      <c r="P3" s="570"/>
      <c r="Q3" s="571"/>
      <c r="R3" s="571"/>
      <c r="S3" s="571"/>
      <c r="T3" s="571"/>
      <c r="U3" s="1004" t="s">
        <v>5989</v>
      </c>
      <c r="V3" s="1005"/>
      <c r="W3" s="1006"/>
      <c r="X3" s="571"/>
      <c r="Y3" s="13"/>
    </row>
    <row r="4" spans="1:25" ht="39.75" customHeight="1">
      <c r="A4" s="927" t="s">
        <v>5990</v>
      </c>
      <c r="B4" s="927" t="s">
        <v>5991</v>
      </c>
      <c r="C4" s="927" t="s">
        <v>5992</v>
      </c>
      <c r="D4" s="927" t="s">
        <v>5993</v>
      </c>
      <c r="E4" s="1007" t="s">
        <v>5994</v>
      </c>
      <c r="F4" s="1007"/>
      <c r="G4" s="927" t="s">
        <v>5995</v>
      </c>
      <c r="H4" s="928" t="s">
        <v>5996</v>
      </c>
      <c r="I4" s="928" t="s">
        <v>5997</v>
      </c>
      <c r="J4" s="928" t="s">
        <v>5998</v>
      </c>
      <c r="K4" s="928" t="s">
        <v>5999</v>
      </c>
      <c r="L4" s="928" t="s">
        <v>6000</v>
      </c>
      <c r="M4" s="928" t="s">
        <v>6001</v>
      </c>
      <c r="N4" s="928" t="s">
        <v>6002</v>
      </c>
      <c r="O4" s="928" t="s">
        <v>6003</v>
      </c>
      <c r="P4" s="929" t="s">
        <v>6004</v>
      </c>
      <c r="Q4" s="929" t="s">
        <v>6005</v>
      </c>
      <c r="R4" s="929" t="s">
        <v>6006</v>
      </c>
      <c r="S4" s="929" t="s">
        <v>6007</v>
      </c>
      <c r="T4" s="929" t="s">
        <v>6008</v>
      </c>
      <c r="U4" s="930" t="s">
        <v>6009</v>
      </c>
      <c r="V4" s="930" t="s">
        <v>6010</v>
      </c>
      <c r="W4" s="930" t="s">
        <v>6011</v>
      </c>
      <c r="X4" s="929" t="s">
        <v>6012</v>
      </c>
      <c r="Y4" s="929" t="s">
        <v>6013</v>
      </c>
    </row>
    <row r="5" spans="1:25" ht="69.95" customHeight="1">
      <c r="A5" s="931">
        <v>1</v>
      </c>
      <c r="B5" s="931" t="s">
        <v>6015</v>
      </c>
      <c r="C5" s="931" t="s">
        <v>6016</v>
      </c>
      <c r="D5" s="932" t="s">
        <v>6017</v>
      </c>
      <c r="E5" s="932" t="s">
        <v>6018</v>
      </c>
      <c r="F5" s="932" t="s">
        <v>6019</v>
      </c>
      <c r="G5" s="933" t="s">
        <v>6020</v>
      </c>
      <c r="H5" s="932" t="s">
        <v>6021</v>
      </c>
      <c r="I5" s="932" t="s">
        <v>6021</v>
      </c>
      <c r="J5" s="957">
        <f>SUM(K5:N5)</f>
        <v>100</v>
      </c>
      <c r="K5" s="958">
        <v>0</v>
      </c>
      <c r="L5" s="958">
        <v>100</v>
      </c>
      <c r="M5" s="958">
        <v>0</v>
      </c>
      <c r="N5" s="958">
        <v>0</v>
      </c>
      <c r="O5" s="932" t="s">
        <v>6022</v>
      </c>
      <c r="P5" s="932" t="s">
        <v>6023</v>
      </c>
      <c r="Q5" s="932" t="s">
        <v>6024</v>
      </c>
      <c r="R5" s="932" t="s">
        <v>6025</v>
      </c>
      <c r="S5" s="932" t="s">
        <v>6026</v>
      </c>
      <c r="T5" s="932" t="s">
        <v>6027</v>
      </c>
      <c r="U5" s="958">
        <f>SUM(V5:W5)</f>
        <v>18</v>
      </c>
      <c r="V5" s="958">
        <v>15</v>
      </c>
      <c r="W5" s="958">
        <v>3</v>
      </c>
      <c r="X5" s="932" t="s">
        <v>6028</v>
      </c>
      <c r="Y5" s="934" t="s">
        <v>6029</v>
      </c>
    </row>
    <row r="6" spans="1:25" s="936" customFormat="1" ht="69.95" customHeight="1">
      <c r="A6" s="931">
        <v>2</v>
      </c>
      <c r="B6" s="931" t="s">
        <v>6014</v>
      </c>
      <c r="C6" s="931" t="s">
        <v>6030</v>
      </c>
      <c r="D6" s="932" t="s">
        <v>6031</v>
      </c>
      <c r="E6" s="932" t="s">
        <v>6032</v>
      </c>
      <c r="F6" s="935" t="s">
        <v>6317</v>
      </c>
      <c r="G6" s="933" t="s">
        <v>6033</v>
      </c>
      <c r="H6" s="932" t="s">
        <v>6034</v>
      </c>
      <c r="I6" s="932" t="s">
        <v>6035</v>
      </c>
      <c r="J6" s="957">
        <f>SUM(K6:N6)</f>
        <v>1185</v>
      </c>
      <c r="K6" s="958">
        <v>0</v>
      </c>
      <c r="L6" s="958">
        <v>1095</v>
      </c>
      <c r="M6" s="958">
        <v>0</v>
      </c>
      <c r="N6" s="958">
        <v>90</v>
      </c>
      <c r="O6" s="935" t="s">
        <v>6022</v>
      </c>
      <c r="P6" s="932" t="s">
        <v>6036</v>
      </c>
      <c r="Q6" s="932" t="s">
        <v>6024</v>
      </c>
      <c r="R6" s="932" t="s">
        <v>6037</v>
      </c>
      <c r="S6" s="932" t="s">
        <v>6038</v>
      </c>
      <c r="T6" s="932" t="s">
        <v>6039</v>
      </c>
      <c r="U6" s="958">
        <f>SUM(V6:W6)</f>
        <v>355</v>
      </c>
      <c r="V6" s="958">
        <v>346</v>
      </c>
      <c r="W6" s="958">
        <v>9</v>
      </c>
      <c r="X6" s="932" t="s">
        <v>6040</v>
      </c>
      <c r="Y6" s="934" t="s">
        <v>6041</v>
      </c>
    </row>
    <row r="7" spans="1:25" s="397" customFormat="1" ht="69.95" customHeight="1">
      <c r="A7" s="931">
        <v>3</v>
      </c>
      <c r="B7" s="931" t="s">
        <v>6014</v>
      </c>
      <c r="C7" s="931" t="s">
        <v>6030</v>
      </c>
      <c r="D7" s="932" t="s">
        <v>6042</v>
      </c>
      <c r="E7" s="932" t="s">
        <v>6043</v>
      </c>
      <c r="F7" s="935" t="s">
        <v>6318</v>
      </c>
      <c r="G7" s="933" t="s">
        <v>6044</v>
      </c>
      <c r="H7" s="932" t="s">
        <v>6034</v>
      </c>
      <c r="I7" s="932" t="s">
        <v>6045</v>
      </c>
      <c r="J7" s="957">
        <f>SUM(K7:N7)</f>
        <v>238</v>
      </c>
      <c r="K7" s="957">
        <v>0</v>
      </c>
      <c r="L7" s="958">
        <v>221</v>
      </c>
      <c r="M7" s="958">
        <v>0</v>
      </c>
      <c r="N7" s="958">
        <v>17</v>
      </c>
      <c r="O7" s="932" t="s">
        <v>6046</v>
      </c>
      <c r="P7" s="932" t="s">
        <v>6047</v>
      </c>
      <c r="Q7" s="932" t="s">
        <v>6024</v>
      </c>
      <c r="R7" s="932" t="s">
        <v>6037</v>
      </c>
      <c r="S7" s="932" t="s">
        <v>6038</v>
      </c>
      <c r="T7" s="932" t="s">
        <v>6039</v>
      </c>
      <c r="U7" s="958">
        <f>SUM(V7:W7)</f>
        <v>350</v>
      </c>
      <c r="V7" s="958">
        <v>345</v>
      </c>
      <c r="W7" s="958">
        <v>5</v>
      </c>
      <c r="X7" s="932" t="s">
        <v>6048</v>
      </c>
      <c r="Y7" s="934" t="s">
        <v>6029</v>
      </c>
    </row>
    <row r="8" spans="1:25" s="397" customFormat="1" ht="69.95" customHeight="1">
      <c r="A8" s="931">
        <v>4</v>
      </c>
      <c r="B8" s="931" t="s">
        <v>6014</v>
      </c>
      <c r="C8" s="931" t="s">
        <v>6030</v>
      </c>
      <c r="D8" s="932" t="s">
        <v>6049</v>
      </c>
      <c r="E8" s="932" t="s">
        <v>6050</v>
      </c>
      <c r="F8" s="932" t="s">
        <v>6051</v>
      </c>
      <c r="G8" s="933" t="s">
        <v>6052</v>
      </c>
      <c r="H8" s="935" t="s">
        <v>6053</v>
      </c>
      <c r="I8" s="932" t="s">
        <v>6054</v>
      </c>
      <c r="J8" s="957">
        <f>SUM(K8:N8)</f>
        <v>20</v>
      </c>
      <c r="K8" s="958">
        <v>0</v>
      </c>
      <c r="L8" s="958">
        <v>10</v>
      </c>
      <c r="M8" s="958">
        <v>0</v>
      </c>
      <c r="N8" s="958">
        <v>10</v>
      </c>
      <c r="O8" s="932" t="s">
        <v>1601</v>
      </c>
      <c r="P8" s="932" t="s">
        <v>6055</v>
      </c>
      <c r="Q8" s="932" t="s">
        <v>6024</v>
      </c>
      <c r="R8" s="932" t="s">
        <v>6056</v>
      </c>
      <c r="S8" s="932" t="s">
        <v>6026</v>
      </c>
      <c r="T8" s="932" t="s">
        <v>6027</v>
      </c>
      <c r="U8" s="958">
        <f>SUM(V8:X8)</f>
        <v>10</v>
      </c>
      <c r="V8" s="957">
        <v>10</v>
      </c>
      <c r="W8" s="963">
        <v>0</v>
      </c>
      <c r="X8" s="935" t="s">
        <v>6057</v>
      </c>
      <c r="Y8" s="934" t="s">
        <v>6029</v>
      </c>
    </row>
    <row r="9" spans="1:25" s="397" customFormat="1" ht="69.95" customHeight="1">
      <c r="A9" s="931">
        <v>5</v>
      </c>
      <c r="B9" s="931" t="s">
        <v>6058</v>
      </c>
      <c r="C9" s="931" t="s">
        <v>6059</v>
      </c>
      <c r="D9" s="932" t="s">
        <v>6060</v>
      </c>
      <c r="E9" s="932" t="s">
        <v>6061</v>
      </c>
      <c r="F9" s="932" t="s">
        <v>6062</v>
      </c>
      <c r="G9" s="933" t="s">
        <v>6063</v>
      </c>
      <c r="H9" s="932" t="s">
        <v>6064</v>
      </c>
      <c r="I9" s="932" t="s">
        <v>6065</v>
      </c>
      <c r="J9" s="957">
        <f>SUM(K9:N9)</f>
        <v>90</v>
      </c>
      <c r="K9" s="958">
        <v>0</v>
      </c>
      <c r="L9" s="958">
        <v>70</v>
      </c>
      <c r="M9" s="958">
        <v>0</v>
      </c>
      <c r="N9" s="958">
        <v>20</v>
      </c>
      <c r="O9" s="932" t="s">
        <v>300</v>
      </c>
      <c r="P9" s="932" t="s">
        <v>6066</v>
      </c>
      <c r="Q9" s="932" t="s">
        <v>6067</v>
      </c>
      <c r="R9" s="932" t="s">
        <v>6068</v>
      </c>
      <c r="S9" s="932" t="s">
        <v>6069</v>
      </c>
      <c r="T9" s="932" t="s">
        <v>6070</v>
      </c>
      <c r="U9" s="958">
        <f>SUM(V9:W9)</f>
        <v>35</v>
      </c>
      <c r="V9" s="958">
        <v>20</v>
      </c>
      <c r="W9" s="958">
        <v>15</v>
      </c>
      <c r="X9" s="932" t="s">
        <v>6071</v>
      </c>
      <c r="Y9" s="934" t="s">
        <v>6072</v>
      </c>
    </row>
    <row r="10" spans="1:25" s="397" customFormat="1" ht="69.95" customHeight="1">
      <c r="A10" s="931">
        <v>6</v>
      </c>
      <c r="B10" s="931" t="s">
        <v>6073</v>
      </c>
      <c r="C10" s="931" t="s">
        <v>6074</v>
      </c>
      <c r="D10" s="932" t="s">
        <v>6075</v>
      </c>
      <c r="E10" s="932" t="s">
        <v>6076</v>
      </c>
      <c r="F10" s="932" t="s">
        <v>6077</v>
      </c>
      <c r="G10" s="933" t="s">
        <v>6078</v>
      </c>
      <c r="H10" s="932" t="s">
        <v>6079</v>
      </c>
      <c r="I10" s="932" t="s">
        <v>6080</v>
      </c>
      <c r="J10" s="957">
        <f t="shared" ref="J10:J32" si="0">SUM(K10:N10)</f>
        <v>64</v>
      </c>
      <c r="K10" s="958">
        <v>0</v>
      </c>
      <c r="L10" s="958">
        <v>45</v>
      </c>
      <c r="M10" s="958">
        <v>0</v>
      </c>
      <c r="N10" s="958">
        <v>19</v>
      </c>
      <c r="O10" s="932" t="s">
        <v>143</v>
      </c>
      <c r="P10" s="932" t="s">
        <v>6081</v>
      </c>
      <c r="Q10" s="932" t="s">
        <v>6067</v>
      </c>
      <c r="R10" s="932" t="s">
        <v>6082</v>
      </c>
      <c r="S10" s="932" t="s">
        <v>6083</v>
      </c>
      <c r="T10" s="932" t="s">
        <v>6084</v>
      </c>
      <c r="U10" s="958">
        <f t="shared" ref="U10:U32" si="1">SUM(V10:W10)</f>
        <v>20</v>
      </c>
      <c r="V10" s="957">
        <v>18</v>
      </c>
      <c r="W10" s="957">
        <v>2</v>
      </c>
      <c r="X10" s="932" t="s">
        <v>6085</v>
      </c>
      <c r="Y10" s="934" t="s">
        <v>6086</v>
      </c>
    </row>
    <row r="11" spans="1:25" s="397" customFormat="1" ht="69.95" customHeight="1">
      <c r="A11" s="931">
        <v>7</v>
      </c>
      <c r="B11" s="931" t="s">
        <v>6087</v>
      </c>
      <c r="C11" s="931" t="s">
        <v>6088</v>
      </c>
      <c r="D11" s="932" t="s">
        <v>6089</v>
      </c>
      <c r="E11" s="932" t="s">
        <v>6090</v>
      </c>
      <c r="F11" s="932" t="s">
        <v>6319</v>
      </c>
      <c r="G11" s="933" t="s">
        <v>6091</v>
      </c>
      <c r="H11" s="932" t="s">
        <v>6092</v>
      </c>
      <c r="I11" s="932" t="s">
        <v>6093</v>
      </c>
      <c r="J11" s="957">
        <f t="shared" si="0"/>
        <v>30</v>
      </c>
      <c r="K11" s="958">
        <v>0</v>
      </c>
      <c r="L11" s="958">
        <v>30</v>
      </c>
      <c r="M11" s="958">
        <v>0</v>
      </c>
      <c r="N11" s="958">
        <v>0</v>
      </c>
      <c r="O11" s="932" t="s">
        <v>143</v>
      </c>
      <c r="P11" s="932" t="s">
        <v>6094</v>
      </c>
      <c r="Q11" s="932" t="s">
        <v>6095</v>
      </c>
      <c r="R11" s="932" t="s">
        <v>6096</v>
      </c>
      <c r="S11" s="932" t="s">
        <v>6083</v>
      </c>
      <c r="T11" s="932" t="s">
        <v>6097</v>
      </c>
      <c r="U11" s="958">
        <f t="shared" si="1"/>
        <v>15.5</v>
      </c>
      <c r="V11" s="958">
        <v>15</v>
      </c>
      <c r="W11" s="958">
        <v>0.5</v>
      </c>
      <c r="X11" s="932" t="s">
        <v>6098</v>
      </c>
      <c r="Y11" s="934" t="s">
        <v>6086</v>
      </c>
    </row>
    <row r="12" spans="1:25" s="397" customFormat="1" ht="69.95" customHeight="1">
      <c r="A12" s="931">
        <v>8</v>
      </c>
      <c r="B12" s="931" t="s">
        <v>6058</v>
      </c>
      <c r="C12" s="931" t="s">
        <v>6099</v>
      </c>
      <c r="D12" s="932" t="s">
        <v>6100</v>
      </c>
      <c r="E12" s="932" t="s">
        <v>6101</v>
      </c>
      <c r="F12" s="932" t="s">
        <v>6320</v>
      </c>
      <c r="G12" s="933" t="s">
        <v>6102</v>
      </c>
      <c r="H12" s="932" t="s">
        <v>6103</v>
      </c>
      <c r="I12" s="932" t="s">
        <v>6104</v>
      </c>
      <c r="J12" s="957">
        <f t="shared" si="0"/>
        <v>0</v>
      </c>
      <c r="K12" s="958">
        <v>0</v>
      </c>
      <c r="L12" s="958">
        <v>0</v>
      </c>
      <c r="M12" s="958">
        <v>0</v>
      </c>
      <c r="N12" s="958" t="s">
        <v>6105</v>
      </c>
      <c r="O12" s="932" t="s">
        <v>143</v>
      </c>
      <c r="P12" s="932" t="s">
        <v>6106</v>
      </c>
      <c r="Q12" s="932" t="s">
        <v>6107</v>
      </c>
      <c r="R12" s="932" t="s">
        <v>6108</v>
      </c>
      <c r="S12" s="932" t="s">
        <v>6109</v>
      </c>
      <c r="T12" s="932" t="s">
        <v>6110</v>
      </c>
      <c r="U12" s="958">
        <f t="shared" si="1"/>
        <v>35</v>
      </c>
      <c r="V12" s="958">
        <v>35</v>
      </c>
      <c r="W12" s="958">
        <v>0</v>
      </c>
      <c r="X12" s="932" t="s">
        <v>6111</v>
      </c>
      <c r="Y12" s="934" t="s">
        <v>6112</v>
      </c>
    </row>
    <row r="13" spans="1:25" s="397" customFormat="1" ht="69.95" customHeight="1">
      <c r="A13" s="931">
        <v>9</v>
      </c>
      <c r="B13" s="931" t="s">
        <v>6058</v>
      </c>
      <c r="C13" s="931" t="s">
        <v>6113</v>
      </c>
      <c r="D13" s="932" t="s">
        <v>6114</v>
      </c>
      <c r="E13" s="932" t="s">
        <v>6115</v>
      </c>
      <c r="F13" s="932" t="s">
        <v>6321</v>
      </c>
      <c r="G13" s="933" t="s">
        <v>6116</v>
      </c>
      <c r="H13" s="932" t="s">
        <v>6117</v>
      </c>
      <c r="I13" s="932" t="s">
        <v>6118</v>
      </c>
      <c r="J13" s="957">
        <f t="shared" si="0"/>
        <v>29</v>
      </c>
      <c r="K13" s="958">
        <v>0</v>
      </c>
      <c r="L13" s="958">
        <v>20</v>
      </c>
      <c r="M13" s="958">
        <v>0</v>
      </c>
      <c r="N13" s="958">
        <v>9</v>
      </c>
      <c r="O13" s="932" t="s">
        <v>5921</v>
      </c>
      <c r="P13" s="932" t="s">
        <v>6119</v>
      </c>
      <c r="Q13" s="932" t="s">
        <v>5923</v>
      </c>
      <c r="R13" s="932" t="s">
        <v>6120</v>
      </c>
      <c r="S13" s="932" t="s">
        <v>5925</v>
      </c>
      <c r="T13" s="932" t="s">
        <v>6121</v>
      </c>
      <c r="U13" s="958">
        <f t="shared" si="1"/>
        <v>3</v>
      </c>
      <c r="V13" s="958">
        <v>2.9</v>
      </c>
      <c r="W13" s="958">
        <v>0.1</v>
      </c>
      <c r="X13" s="932" t="s">
        <v>6122</v>
      </c>
      <c r="Y13" s="934" t="s">
        <v>5914</v>
      </c>
    </row>
    <row r="14" spans="1:25" s="256" customFormat="1" ht="69.95" customHeight="1">
      <c r="A14" s="931">
        <v>10</v>
      </c>
      <c r="B14" s="935" t="s">
        <v>6058</v>
      </c>
      <c r="C14" s="935" t="s">
        <v>6123</v>
      </c>
      <c r="D14" s="935" t="s">
        <v>6124</v>
      </c>
      <c r="E14" s="935" t="s">
        <v>6125</v>
      </c>
      <c r="F14" s="935" t="s">
        <v>6319</v>
      </c>
      <c r="G14" s="938" t="s">
        <v>6126</v>
      </c>
      <c r="H14" s="939" t="s">
        <v>6127</v>
      </c>
      <c r="I14" s="939" t="s">
        <v>6128</v>
      </c>
      <c r="J14" s="957">
        <f t="shared" si="0"/>
        <v>25</v>
      </c>
      <c r="K14" s="959">
        <v>0</v>
      </c>
      <c r="L14" s="959">
        <v>25</v>
      </c>
      <c r="M14" s="959">
        <v>0</v>
      </c>
      <c r="N14" s="959">
        <v>0</v>
      </c>
      <c r="O14" s="939" t="s">
        <v>143</v>
      </c>
      <c r="P14" s="939" t="s">
        <v>6129</v>
      </c>
      <c r="Q14" s="939" t="s">
        <v>5923</v>
      </c>
      <c r="R14" s="939" t="s">
        <v>6130</v>
      </c>
      <c r="S14" s="939" t="s">
        <v>5925</v>
      </c>
      <c r="T14" s="939" t="s">
        <v>6121</v>
      </c>
      <c r="U14" s="958">
        <f t="shared" si="1"/>
        <v>25</v>
      </c>
      <c r="V14" s="959">
        <v>24</v>
      </c>
      <c r="W14" s="959">
        <v>1</v>
      </c>
      <c r="X14" s="939" t="s">
        <v>6131</v>
      </c>
      <c r="Y14" s="934" t="s">
        <v>5914</v>
      </c>
    </row>
    <row r="15" spans="1:25" s="397" customFormat="1" ht="69.95" customHeight="1">
      <c r="A15" s="931">
        <v>11</v>
      </c>
      <c r="B15" s="935" t="s">
        <v>6132</v>
      </c>
      <c r="C15" s="935" t="s">
        <v>6123</v>
      </c>
      <c r="D15" s="935" t="s">
        <v>6133</v>
      </c>
      <c r="E15" s="935" t="s">
        <v>6125</v>
      </c>
      <c r="F15" s="935" t="s">
        <v>6134</v>
      </c>
      <c r="G15" s="938" t="s">
        <v>6135</v>
      </c>
      <c r="H15" s="939" t="s">
        <v>6136</v>
      </c>
      <c r="I15" s="939" t="s">
        <v>6137</v>
      </c>
      <c r="J15" s="957">
        <f t="shared" si="0"/>
        <v>29</v>
      </c>
      <c r="K15" s="957">
        <v>0</v>
      </c>
      <c r="L15" s="957">
        <v>20</v>
      </c>
      <c r="M15" s="957">
        <v>0</v>
      </c>
      <c r="N15" s="957">
        <v>9</v>
      </c>
      <c r="O15" s="935" t="s">
        <v>6138</v>
      </c>
      <c r="P15" s="935" t="s">
        <v>6139</v>
      </c>
      <c r="Q15" s="935" t="s">
        <v>5923</v>
      </c>
      <c r="R15" s="935" t="s">
        <v>6140</v>
      </c>
      <c r="S15" s="935" t="s">
        <v>5925</v>
      </c>
      <c r="T15" s="935" t="s">
        <v>5937</v>
      </c>
      <c r="U15" s="958">
        <f t="shared" si="1"/>
        <v>15</v>
      </c>
      <c r="V15" s="957">
        <v>13</v>
      </c>
      <c r="W15" s="957">
        <v>2</v>
      </c>
      <c r="X15" s="935" t="s">
        <v>6141</v>
      </c>
      <c r="Y15" s="934" t="s">
        <v>5914</v>
      </c>
    </row>
    <row r="16" spans="1:25" s="397" customFormat="1" ht="69.95" customHeight="1">
      <c r="A16" s="931">
        <v>12</v>
      </c>
      <c r="B16" s="931" t="s">
        <v>6058</v>
      </c>
      <c r="C16" s="931" t="s">
        <v>6123</v>
      </c>
      <c r="D16" s="932" t="s">
        <v>6142</v>
      </c>
      <c r="E16" s="932" t="s">
        <v>6143</v>
      </c>
      <c r="F16" s="932" t="s">
        <v>6322</v>
      </c>
      <c r="G16" s="933" t="s">
        <v>6144</v>
      </c>
      <c r="H16" s="932" t="s">
        <v>6145</v>
      </c>
      <c r="I16" s="932" t="s">
        <v>5944</v>
      </c>
      <c r="J16" s="957">
        <f t="shared" si="0"/>
        <v>22</v>
      </c>
      <c r="K16" s="958">
        <v>0</v>
      </c>
      <c r="L16" s="958">
        <v>20</v>
      </c>
      <c r="M16" s="958">
        <v>0</v>
      </c>
      <c r="N16" s="958">
        <v>2</v>
      </c>
      <c r="O16" s="932" t="s">
        <v>231</v>
      </c>
      <c r="P16" s="932" t="s">
        <v>6146</v>
      </c>
      <c r="Q16" s="932" t="s">
        <v>5923</v>
      </c>
      <c r="R16" s="932" t="s">
        <v>6140</v>
      </c>
      <c r="S16" s="932" t="s">
        <v>5925</v>
      </c>
      <c r="T16" s="932" t="s">
        <v>5937</v>
      </c>
      <c r="U16" s="958">
        <f t="shared" si="1"/>
        <v>2</v>
      </c>
      <c r="V16" s="958">
        <v>2</v>
      </c>
      <c r="W16" s="958">
        <v>0</v>
      </c>
      <c r="X16" s="932" t="s">
        <v>6147</v>
      </c>
      <c r="Y16" s="934" t="s">
        <v>5914</v>
      </c>
    </row>
    <row r="17" spans="1:25" s="397" customFormat="1" ht="69.95" customHeight="1">
      <c r="A17" s="931">
        <v>13</v>
      </c>
      <c r="B17" s="931" t="s">
        <v>6132</v>
      </c>
      <c r="C17" s="931" t="s">
        <v>6148</v>
      </c>
      <c r="D17" s="932" t="s">
        <v>6149</v>
      </c>
      <c r="E17" s="932" t="s">
        <v>6150</v>
      </c>
      <c r="F17" s="932" t="s">
        <v>6319</v>
      </c>
      <c r="G17" s="933" t="s">
        <v>6151</v>
      </c>
      <c r="H17" s="932" t="s">
        <v>6152</v>
      </c>
      <c r="I17" s="932" t="s">
        <v>6153</v>
      </c>
      <c r="J17" s="957">
        <f t="shared" si="0"/>
        <v>30</v>
      </c>
      <c r="K17" s="958">
        <v>0</v>
      </c>
      <c r="L17" s="958">
        <v>30</v>
      </c>
      <c r="M17" s="958">
        <v>0</v>
      </c>
      <c r="N17" s="958">
        <v>0</v>
      </c>
      <c r="O17" s="932" t="s">
        <v>6154</v>
      </c>
      <c r="P17" s="932" t="s">
        <v>6155</v>
      </c>
      <c r="Q17" s="932" t="s">
        <v>6156</v>
      </c>
      <c r="R17" s="932" t="s">
        <v>6157</v>
      </c>
      <c r="S17" s="932" t="s">
        <v>6158</v>
      </c>
      <c r="T17" s="932" t="s">
        <v>6159</v>
      </c>
      <c r="U17" s="958">
        <f t="shared" si="1"/>
        <v>625</v>
      </c>
      <c r="V17" s="957">
        <v>625</v>
      </c>
      <c r="W17" s="957">
        <v>0</v>
      </c>
      <c r="X17" s="935" t="s">
        <v>6160</v>
      </c>
      <c r="Y17" s="934" t="s">
        <v>5914</v>
      </c>
    </row>
    <row r="18" spans="1:25" s="397" customFormat="1" ht="69.95" customHeight="1">
      <c r="A18" s="931">
        <v>14</v>
      </c>
      <c r="B18" s="931" t="s">
        <v>6132</v>
      </c>
      <c r="C18" s="931" t="s">
        <v>6148</v>
      </c>
      <c r="D18" s="932" t="s">
        <v>6161</v>
      </c>
      <c r="E18" s="932" t="s">
        <v>6162</v>
      </c>
      <c r="F18" s="932" t="s">
        <v>6134</v>
      </c>
      <c r="G18" s="933" t="s">
        <v>6163</v>
      </c>
      <c r="H18" s="932" t="s">
        <v>6164</v>
      </c>
      <c r="I18" s="932" t="s">
        <v>6165</v>
      </c>
      <c r="J18" s="957">
        <f t="shared" si="0"/>
        <v>20</v>
      </c>
      <c r="K18" s="958">
        <v>0</v>
      </c>
      <c r="L18" s="958">
        <v>20</v>
      </c>
      <c r="M18" s="958">
        <v>0</v>
      </c>
      <c r="N18" s="958">
        <v>0</v>
      </c>
      <c r="O18" s="932" t="s">
        <v>300</v>
      </c>
      <c r="P18" s="932" t="s">
        <v>6139</v>
      </c>
      <c r="Q18" s="932" t="s">
        <v>5923</v>
      </c>
      <c r="R18" s="932" t="s">
        <v>6166</v>
      </c>
      <c r="S18" s="932" t="s">
        <v>5925</v>
      </c>
      <c r="T18" s="932" t="s">
        <v>6121</v>
      </c>
      <c r="U18" s="958">
        <f t="shared" si="1"/>
        <v>6</v>
      </c>
      <c r="V18" s="958">
        <v>6</v>
      </c>
      <c r="W18" s="958">
        <v>0</v>
      </c>
      <c r="X18" s="932" t="s">
        <v>6167</v>
      </c>
      <c r="Y18" s="934" t="s">
        <v>5914</v>
      </c>
    </row>
    <row r="19" spans="1:25" s="397" customFormat="1" ht="69.95" customHeight="1">
      <c r="A19" s="931">
        <v>15</v>
      </c>
      <c r="B19" s="931" t="s">
        <v>6058</v>
      </c>
      <c r="C19" s="931" t="s">
        <v>6113</v>
      </c>
      <c r="D19" s="932" t="s">
        <v>6168</v>
      </c>
      <c r="E19" s="932" t="s">
        <v>6169</v>
      </c>
      <c r="F19" s="932" t="s">
        <v>6321</v>
      </c>
      <c r="G19" s="933" t="s">
        <v>6170</v>
      </c>
      <c r="H19" s="932" t="s">
        <v>6171</v>
      </c>
      <c r="I19" s="932" t="s">
        <v>6172</v>
      </c>
      <c r="J19" s="957">
        <f t="shared" si="0"/>
        <v>15</v>
      </c>
      <c r="K19" s="958">
        <v>0</v>
      </c>
      <c r="L19" s="958">
        <v>15</v>
      </c>
      <c r="M19" s="958">
        <v>0</v>
      </c>
      <c r="N19" s="958">
        <v>0</v>
      </c>
      <c r="O19" s="932" t="s">
        <v>231</v>
      </c>
      <c r="P19" s="932" t="s">
        <v>6173</v>
      </c>
      <c r="Q19" s="932" t="s">
        <v>6095</v>
      </c>
      <c r="R19" s="932" t="s">
        <v>6174</v>
      </c>
      <c r="S19" s="932" t="s">
        <v>6083</v>
      </c>
      <c r="T19" s="932" t="s">
        <v>6097</v>
      </c>
      <c r="U19" s="958">
        <f t="shared" si="1"/>
        <v>3</v>
      </c>
      <c r="V19" s="958">
        <v>2</v>
      </c>
      <c r="W19" s="958">
        <v>1</v>
      </c>
      <c r="X19" s="932" t="s">
        <v>6175</v>
      </c>
      <c r="Y19" s="934" t="s">
        <v>6086</v>
      </c>
    </row>
    <row r="20" spans="1:25" s="397" customFormat="1" ht="69.95" customHeight="1">
      <c r="A20" s="931">
        <v>16</v>
      </c>
      <c r="B20" s="931" t="s">
        <v>6058</v>
      </c>
      <c r="C20" s="931" t="s">
        <v>6099</v>
      </c>
      <c r="D20" s="932" t="s">
        <v>6176</v>
      </c>
      <c r="E20" s="932" t="s">
        <v>6177</v>
      </c>
      <c r="F20" s="932" t="s">
        <v>6178</v>
      </c>
      <c r="G20" s="933" t="s">
        <v>6179</v>
      </c>
      <c r="H20" s="932" t="s">
        <v>6180</v>
      </c>
      <c r="I20" s="932" t="s">
        <v>6181</v>
      </c>
      <c r="J20" s="957">
        <f t="shared" si="0"/>
        <v>40</v>
      </c>
      <c r="K20" s="958">
        <v>0</v>
      </c>
      <c r="L20" s="958">
        <v>28</v>
      </c>
      <c r="M20" s="958">
        <v>0</v>
      </c>
      <c r="N20" s="958">
        <v>12</v>
      </c>
      <c r="O20" s="932" t="s">
        <v>300</v>
      </c>
      <c r="P20" s="932" t="s">
        <v>6182</v>
      </c>
      <c r="Q20" s="932" t="s">
        <v>6095</v>
      </c>
      <c r="R20" s="932" t="s">
        <v>6174</v>
      </c>
      <c r="S20" s="932" t="s">
        <v>6083</v>
      </c>
      <c r="T20" s="932" t="s">
        <v>6084</v>
      </c>
      <c r="U20" s="958">
        <f t="shared" si="1"/>
        <v>8</v>
      </c>
      <c r="V20" s="958">
        <v>7.7</v>
      </c>
      <c r="W20" s="958">
        <v>0.3</v>
      </c>
      <c r="X20" s="932" t="s">
        <v>6182</v>
      </c>
      <c r="Y20" s="934" t="s">
        <v>6086</v>
      </c>
    </row>
    <row r="21" spans="1:25" s="397" customFormat="1" ht="69.95" customHeight="1">
      <c r="A21" s="931">
        <v>17</v>
      </c>
      <c r="B21" s="931" t="s">
        <v>6058</v>
      </c>
      <c r="C21" s="931" t="s">
        <v>6099</v>
      </c>
      <c r="D21" s="932" t="s">
        <v>6183</v>
      </c>
      <c r="E21" s="932" t="s">
        <v>6177</v>
      </c>
      <c r="F21" s="932" t="s">
        <v>6178</v>
      </c>
      <c r="G21" s="933" t="s">
        <v>6184</v>
      </c>
      <c r="H21" s="932" t="s">
        <v>6185</v>
      </c>
      <c r="I21" s="932" t="s">
        <v>6186</v>
      </c>
      <c r="J21" s="957">
        <f t="shared" si="0"/>
        <v>70</v>
      </c>
      <c r="K21" s="958">
        <v>0</v>
      </c>
      <c r="L21" s="958">
        <v>40</v>
      </c>
      <c r="M21" s="958">
        <v>0</v>
      </c>
      <c r="N21" s="958">
        <v>30</v>
      </c>
      <c r="O21" s="932" t="s">
        <v>6187</v>
      </c>
      <c r="P21" s="932" t="s">
        <v>6188</v>
      </c>
      <c r="Q21" s="932" t="s">
        <v>6095</v>
      </c>
      <c r="R21" s="932" t="s">
        <v>6174</v>
      </c>
      <c r="S21" s="932" t="s">
        <v>6083</v>
      </c>
      <c r="T21" s="932" t="s">
        <v>6084</v>
      </c>
      <c r="U21" s="958">
        <f t="shared" si="1"/>
        <v>35</v>
      </c>
      <c r="V21" s="958">
        <v>35</v>
      </c>
      <c r="W21" s="958">
        <v>0</v>
      </c>
      <c r="X21" s="932" t="s">
        <v>6182</v>
      </c>
      <c r="Y21" s="934" t="s">
        <v>6086</v>
      </c>
    </row>
    <row r="22" spans="1:25" s="397" customFormat="1" ht="69.95" customHeight="1">
      <c r="A22" s="931">
        <v>18</v>
      </c>
      <c r="B22" s="931" t="s">
        <v>6087</v>
      </c>
      <c r="C22" s="931" t="s">
        <v>6088</v>
      </c>
      <c r="D22" s="932" t="s">
        <v>6189</v>
      </c>
      <c r="E22" s="932" t="s">
        <v>6190</v>
      </c>
      <c r="F22" s="932" t="s">
        <v>6191</v>
      </c>
      <c r="G22" s="933" t="s">
        <v>6192</v>
      </c>
      <c r="H22" s="932" t="s">
        <v>6193</v>
      </c>
      <c r="I22" s="932" t="s">
        <v>6194</v>
      </c>
      <c r="J22" s="957">
        <f t="shared" si="0"/>
        <v>29</v>
      </c>
      <c r="K22" s="958">
        <v>0</v>
      </c>
      <c r="L22" s="958">
        <v>20</v>
      </c>
      <c r="M22" s="958">
        <v>0</v>
      </c>
      <c r="N22" s="958">
        <v>9</v>
      </c>
      <c r="O22" s="932" t="s">
        <v>6187</v>
      </c>
      <c r="P22" s="932" t="s">
        <v>6195</v>
      </c>
      <c r="Q22" s="932" t="s">
        <v>6095</v>
      </c>
      <c r="R22" s="932" t="s">
        <v>6082</v>
      </c>
      <c r="S22" s="932" t="s">
        <v>6083</v>
      </c>
      <c r="T22" s="932" t="s">
        <v>6084</v>
      </c>
      <c r="U22" s="958">
        <f t="shared" si="1"/>
        <v>15</v>
      </c>
      <c r="V22" s="958">
        <v>15</v>
      </c>
      <c r="W22" s="958">
        <v>0</v>
      </c>
      <c r="X22" s="932" t="s">
        <v>6196</v>
      </c>
      <c r="Y22" s="934" t="s">
        <v>6086</v>
      </c>
    </row>
    <row r="23" spans="1:25" s="397" customFormat="1" ht="69.95" customHeight="1">
      <c r="A23" s="931">
        <v>19</v>
      </c>
      <c r="B23" s="931" t="s">
        <v>6087</v>
      </c>
      <c r="C23" s="931" t="s">
        <v>6088</v>
      </c>
      <c r="D23" s="932" t="s">
        <v>6197</v>
      </c>
      <c r="E23" s="932" t="s">
        <v>6198</v>
      </c>
      <c r="F23" s="935" t="s">
        <v>6321</v>
      </c>
      <c r="G23" s="933" t="s">
        <v>6199</v>
      </c>
      <c r="H23" s="932" t="s">
        <v>6200</v>
      </c>
      <c r="I23" s="932" t="s">
        <v>6201</v>
      </c>
      <c r="J23" s="957">
        <f t="shared" si="0"/>
        <v>80</v>
      </c>
      <c r="K23" s="957">
        <v>0</v>
      </c>
      <c r="L23" s="957">
        <v>55</v>
      </c>
      <c r="M23" s="957">
        <v>0</v>
      </c>
      <c r="N23" s="957">
        <v>25</v>
      </c>
      <c r="O23" s="932" t="s">
        <v>143</v>
      </c>
      <c r="P23" s="932" t="s">
        <v>6202</v>
      </c>
      <c r="Q23" s="932" t="s">
        <v>5898</v>
      </c>
      <c r="R23" s="932" t="s">
        <v>6203</v>
      </c>
      <c r="S23" s="932" t="s">
        <v>5900</v>
      </c>
      <c r="T23" s="932" t="s">
        <v>6204</v>
      </c>
      <c r="U23" s="958">
        <f t="shared" si="1"/>
        <v>3</v>
      </c>
      <c r="V23" s="957">
        <v>3</v>
      </c>
      <c r="W23" s="957">
        <v>0</v>
      </c>
      <c r="X23" s="932" t="s">
        <v>6205</v>
      </c>
      <c r="Y23" s="934" t="s">
        <v>5903</v>
      </c>
    </row>
    <row r="24" spans="1:25" s="256" customFormat="1" ht="69.95" customHeight="1">
      <c r="A24" s="931">
        <v>20</v>
      </c>
      <c r="B24" s="935" t="s">
        <v>6058</v>
      </c>
      <c r="C24" s="939" t="s">
        <v>6206</v>
      </c>
      <c r="D24" s="935" t="s">
        <v>6207</v>
      </c>
      <c r="E24" s="935" t="s">
        <v>6208</v>
      </c>
      <c r="F24" s="935" t="s">
        <v>6209</v>
      </c>
      <c r="G24" s="938" t="s">
        <v>6210</v>
      </c>
      <c r="H24" s="939" t="s">
        <v>6211</v>
      </c>
      <c r="I24" s="939" t="s">
        <v>6212</v>
      </c>
      <c r="J24" s="957">
        <f t="shared" si="0"/>
        <v>80</v>
      </c>
      <c r="K24" s="957">
        <v>0</v>
      </c>
      <c r="L24" s="957">
        <v>50</v>
      </c>
      <c r="M24" s="957">
        <v>0</v>
      </c>
      <c r="N24" s="957">
        <v>30</v>
      </c>
      <c r="O24" s="935" t="s">
        <v>6213</v>
      </c>
      <c r="P24" s="939" t="s">
        <v>6214</v>
      </c>
      <c r="Q24" s="935" t="s">
        <v>5898</v>
      </c>
      <c r="R24" s="935" t="s">
        <v>6215</v>
      </c>
      <c r="S24" s="935" t="s">
        <v>5900</v>
      </c>
      <c r="T24" s="935" t="s">
        <v>6204</v>
      </c>
      <c r="U24" s="958">
        <f t="shared" si="1"/>
        <v>10</v>
      </c>
      <c r="V24" s="957">
        <v>10</v>
      </c>
      <c r="W24" s="957">
        <v>0</v>
      </c>
      <c r="X24" s="935" t="s">
        <v>6216</v>
      </c>
      <c r="Y24" s="934" t="s">
        <v>5903</v>
      </c>
    </row>
    <row r="25" spans="1:25" s="397" customFormat="1" ht="69.95" customHeight="1">
      <c r="A25" s="931">
        <v>21</v>
      </c>
      <c r="B25" s="931" t="s">
        <v>6217</v>
      </c>
      <c r="C25" s="931" t="s">
        <v>6218</v>
      </c>
      <c r="D25" s="932" t="s">
        <v>6219</v>
      </c>
      <c r="E25" s="932" t="s">
        <v>6220</v>
      </c>
      <c r="F25" s="932" t="s">
        <v>6209</v>
      </c>
      <c r="G25" s="933" t="s">
        <v>6221</v>
      </c>
      <c r="H25" s="932" t="s">
        <v>6222</v>
      </c>
      <c r="I25" s="932" t="s">
        <v>6223</v>
      </c>
      <c r="J25" s="957">
        <f t="shared" si="0"/>
        <v>288</v>
      </c>
      <c r="K25" s="960">
        <v>0</v>
      </c>
      <c r="L25" s="960">
        <v>288</v>
      </c>
      <c r="M25" s="960">
        <v>0</v>
      </c>
      <c r="N25" s="960">
        <v>0</v>
      </c>
      <c r="O25" s="940" t="s">
        <v>6224</v>
      </c>
      <c r="P25" s="940" t="s">
        <v>6225</v>
      </c>
      <c r="Q25" s="940" t="s">
        <v>6226</v>
      </c>
      <c r="R25" s="940" t="s">
        <v>6227</v>
      </c>
      <c r="S25" s="940" t="s">
        <v>5900</v>
      </c>
      <c r="T25" s="940" t="s">
        <v>6228</v>
      </c>
      <c r="U25" s="958">
        <f t="shared" si="1"/>
        <v>140</v>
      </c>
      <c r="V25" s="960">
        <v>130</v>
      </c>
      <c r="W25" s="960">
        <v>10</v>
      </c>
      <c r="X25" s="940" t="s">
        <v>6229</v>
      </c>
      <c r="Y25" s="934" t="s">
        <v>5903</v>
      </c>
    </row>
    <row r="26" spans="1:25" s="397" customFormat="1" ht="69.95" customHeight="1">
      <c r="A26" s="931">
        <v>22</v>
      </c>
      <c r="B26" s="931" t="s">
        <v>6217</v>
      </c>
      <c r="C26" s="931" t="s">
        <v>6230</v>
      </c>
      <c r="D26" s="932" t="s">
        <v>6231</v>
      </c>
      <c r="E26" s="932" t="s">
        <v>6232</v>
      </c>
      <c r="F26" s="932" t="s">
        <v>6233</v>
      </c>
      <c r="G26" s="933" t="s">
        <v>6234</v>
      </c>
      <c r="H26" s="932" t="s">
        <v>6235</v>
      </c>
      <c r="I26" s="932" t="s">
        <v>6236</v>
      </c>
      <c r="J26" s="957">
        <f t="shared" si="0"/>
        <v>330</v>
      </c>
      <c r="K26" s="958">
        <v>0</v>
      </c>
      <c r="L26" s="958">
        <v>330</v>
      </c>
      <c r="M26" s="958">
        <v>0</v>
      </c>
      <c r="N26" s="958">
        <v>0</v>
      </c>
      <c r="O26" s="932" t="s">
        <v>6213</v>
      </c>
      <c r="P26" s="932" t="s">
        <v>6237</v>
      </c>
      <c r="Q26" s="932" t="s">
        <v>5898</v>
      </c>
      <c r="R26" s="932" t="s">
        <v>6238</v>
      </c>
      <c r="S26" s="932" t="s">
        <v>5900</v>
      </c>
      <c r="T26" s="932" t="s">
        <v>6239</v>
      </c>
      <c r="U26" s="958">
        <f t="shared" si="1"/>
        <v>45</v>
      </c>
      <c r="V26" s="958">
        <v>45</v>
      </c>
      <c r="W26" s="958">
        <v>0</v>
      </c>
      <c r="X26" s="932" t="s">
        <v>6240</v>
      </c>
      <c r="Y26" s="934" t="s">
        <v>5903</v>
      </c>
    </row>
    <row r="27" spans="1:25" s="397" customFormat="1" ht="69.95" customHeight="1">
      <c r="A27" s="931">
        <v>23</v>
      </c>
      <c r="B27" s="931" t="s">
        <v>6217</v>
      </c>
      <c r="C27" s="931" t="s">
        <v>6230</v>
      </c>
      <c r="D27" s="932" t="s">
        <v>6241</v>
      </c>
      <c r="E27" s="932" t="s">
        <v>6242</v>
      </c>
      <c r="F27" s="935" t="s">
        <v>6243</v>
      </c>
      <c r="G27" s="933" t="s">
        <v>6244</v>
      </c>
      <c r="H27" s="932" t="s">
        <v>6245</v>
      </c>
      <c r="I27" s="932" t="s">
        <v>6246</v>
      </c>
      <c r="J27" s="957">
        <f t="shared" si="0"/>
        <v>1200</v>
      </c>
      <c r="K27" s="960">
        <v>0</v>
      </c>
      <c r="L27" s="960">
        <v>1200</v>
      </c>
      <c r="M27" s="960">
        <v>0</v>
      </c>
      <c r="N27" s="960">
        <v>0</v>
      </c>
      <c r="O27" s="932" t="s">
        <v>6213</v>
      </c>
      <c r="P27" s="932" t="s">
        <v>6247</v>
      </c>
      <c r="Q27" s="932" t="s">
        <v>5898</v>
      </c>
      <c r="R27" s="932" t="s">
        <v>6248</v>
      </c>
      <c r="S27" s="932" t="s">
        <v>6249</v>
      </c>
      <c r="T27" s="932" t="s">
        <v>6250</v>
      </c>
      <c r="U27" s="958">
        <f t="shared" si="1"/>
        <v>160</v>
      </c>
      <c r="V27" s="957">
        <v>160</v>
      </c>
      <c r="W27" s="957">
        <v>0</v>
      </c>
      <c r="X27" s="941" t="s">
        <v>6205</v>
      </c>
      <c r="Y27" s="934" t="s">
        <v>5903</v>
      </c>
    </row>
    <row r="28" spans="1:25" s="397" customFormat="1" ht="69.95" customHeight="1">
      <c r="A28" s="931">
        <v>24</v>
      </c>
      <c r="B28" s="931" t="s">
        <v>6058</v>
      </c>
      <c r="C28" s="931" t="s">
        <v>6230</v>
      </c>
      <c r="D28" s="932" t="s">
        <v>6251</v>
      </c>
      <c r="E28" s="932" t="s">
        <v>6252</v>
      </c>
      <c r="F28" s="932" t="s">
        <v>6209</v>
      </c>
      <c r="G28" s="933" t="s">
        <v>6253</v>
      </c>
      <c r="H28" s="932" t="s">
        <v>6254</v>
      </c>
      <c r="I28" s="932" t="s">
        <v>6255</v>
      </c>
      <c r="J28" s="957">
        <f t="shared" si="0"/>
        <v>170</v>
      </c>
      <c r="K28" s="958">
        <v>0</v>
      </c>
      <c r="L28" s="958">
        <v>20</v>
      </c>
      <c r="M28" s="958">
        <v>0</v>
      </c>
      <c r="N28" s="958">
        <v>150</v>
      </c>
      <c r="O28" s="932" t="s">
        <v>143</v>
      </c>
      <c r="P28" s="932" t="s">
        <v>6256</v>
      </c>
      <c r="Q28" s="932" t="s">
        <v>5898</v>
      </c>
      <c r="R28" s="932" t="s">
        <v>6257</v>
      </c>
      <c r="S28" s="932" t="s">
        <v>6258</v>
      </c>
      <c r="T28" s="932" t="s">
        <v>6204</v>
      </c>
      <c r="U28" s="958">
        <f t="shared" si="1"/>
        <v>6</v>
      </c>
      <c r="V28" s="958">
        <v>6</v>
      </c>
      <c r="W28" s="958">
        <v>0</v>
      </c>
      <c r="X28" s="932" t="s">
        <v>6259</v>
      </c>
      <c r="Y28" s="934" t="s">
        <v>5903</v>
      </c>
    </row>
    <row r="29" spans="1:25" s="397" customFormat="1" ht="69.95" customHeight="1">
      <c r="A29" s="931">
        <v>25</v>
      </c>
      <c r="B29" s="931" t="s">
        <v>6058</v>
      </c>
      <c r="C29" s="931" t="s">
        <v>6260</v>
      </c>
      <c r="D29" s="932" t="s">
        <v>6261</v>
      </c>
      <c r="E29" s="932" t="s">
        <v>6262</v>
      </c>
      <c r="F29" s="932" t="s">
        <v>6233</v>
      </c>
      <c r="G29" s="933" t="s">
        <v>6263</v>
      </c>
      <c r="H29" s="932" t="s">
        <v>6264</v>
      </c>
      <c r="I29" s="932" t="s">
        <v>6265</v>
      </c>
      <c r="J29" s="957">
        <f t="shared" si="0"/>
        <v>30</v>
      </c>
      <c r="K29" s="958">
        <v>10</v>
      </c>
      <c r="L29" s="958">
        <v>10</v>
      </c>
      <c r="M29" s="958">
        <v>0</v>
      </c>
      <c r="N29" s="958">
        <v>10</v>
      </c>
      <c r="O29" s="932" t="s">
        <v>231</v>
      </c>
      <c r="P29" s="932" t="s">
        <v>6266</v>
      </c>
      <c r="Q29" s="932" t="s">
        <v>5898</v>
      </c>
      <c r="R29" s="932" t="s">
        <v>6267</v>
      </c>
      <c r="S29" s="932" t="s">
        <v>5900</v>
      </c>
      <c r="T29" s="932" t="s">
        <v>6268</v>
      </c>
      <c r="U29" s="958">
        <f t="shared" si="1"/>
        <v>3</v>
      </c>
      <c r="V29" s="957">
        <v>3</v>
      </c>
      <c r="W29" s="958">
        <v>0</v>
      </c>
      <c r="X29" s="932"/>
      <c r="Y29" s="934" t="s">
        <v>6086</v>
      </c>
    </row>
    <row r="30" spans="1:25" s="397" customFormat="1" ht="69.95" customHeight="1">
      <c r="A30" s="931">
        <v>26</v>
      </c>
      <c r="B30" s="931" t="s">
        <v>6087</v>
      </c>
      <c r="C30" s="931" t="s">
        <v>6099</v>
      </c>
      <c r="D30" s="932" t="s">
        <v>6269</v>
      </c>
      <c r="E30" s="932" t="s">
        <v>6270</v>
      </c>
      <c r="F30" s="932" t="s">
        <v>6178</v>
      </c>
      <c r="G30" s="933" t="s">
        <v>6271</v>
      </c>
      <c r="H30" s="932" t="s">
        <v>6272</v>
      </c>
      <c r="I30" s="932" t="s">
        <v>6273</v>
      </c>
      <c r="J30" s="957">
        <f t="shared" si="0"/>
        <v>57</v>
      </c>
      <c r="K30" s="958">
        <v>0</v>
      </c>
      <c r="L30" s="958">
        <v>40</v>
      </c>
      <c r="M30" s="958">
        <v>0</v>
      </c>
      <c r="N30" s="958">
        <v>17</v>
      </c>
      <c r="O30" s="932" t="s">
        <v>6274</v>
      </c>
      <c r="P30" s="932" t="s">
        <v>6275</v>
      </c>
      <c r="Q30" s="932" t="s">
        <v>6095</v>
      </c>
      <c r="R30" s="932" t="s">
        <v>6174</v>
      </c>
      <c r="S30" s="932" t="s">
        <v>6083</v>
      </c>
      <c r="T30" s="932" t="s">
        <v>6084</v>
      </c>
      <c r="U30" s="958">
        <f t="shared" si="1"/>
        <v>1</v>
      </c>
      <c r="V30" s="958">
        <v>1</v>
      </c>
      <c r="W30" s="958">
        <v>0</v>
      </c>
      <c r="X30" s="932" t="s">
        <v>6276</v>
      </c>
      <c r="Y30" s="934" t="s">
        <v>6086</v>
      </c>
    </row>
    <row r="31" spans="1:25" s="397" customFormat="1" ht="69.95" customHeight="1">
      <c r="A31" s="931">
        <v>27</v>
      </c>
      <c r="B31" s="931" t="s">
        <v>6087</v>
      </c>
      <c r="C31" s="931" t="s">
        <v>6099</v>
      </c>
      <c r="D31" s="932" t="s">
        <v>6277</v>
      </c>
      <c r="E31" s="932" t="s">
        <v>6278</v>
      </c>
      <c r="F31" s="932" t="s">
        <v>6178</v>
      </c>
      <c r="G31" s="933" t="s">
        <v>6279</v>
      </c>
      <c r="H31" s="932" t="s">
        <v>6280</v>
      </c>
      <c r="I31" s="932" t="s">
        <v>6281</v>
      </c>
      <c r="J31" s="957">
        <f t="shared" si="0"/>
        <v>50</v>
      </c>
      <c r="K31" s="958">
        <v>0</v>
      </c>
      <c r="L31" s="958">
        <v>50</v>
      </c>
      <c r="M31" s="958">
        <v>0</v>
      </c>
      <c r="N31" s="958">
        <v>0</v>
      </c>
      <c r="O31" s="932" t="s">
        <v>6282</v>
      </c>
      <c r="P31" s="932" t="s">
        <v>6283</v>
      </c>
      <c r="Q31" s="932" t="s">
        <v>6095</v>
      </c>
      <c r="R31" s="932" t="s">
        <v>6284</v>
      </c>
      <c r="S31" s="932" t="s">
        <v>6083</v>
      </c>
      <c r="T31" s="932" t="s">
        <v>6084</v>
      </c>
      <c r="U31" s="958">
        <f t="shared" si="1"/>
        <v>25</v>
      </c>
      <c r="V31" s="958">
        <v>25</v>
      </c>
      <c r="W31" s="958">
        <v>0</v>
      </c>
      <c r="X31" s="932" t="s">
        <v>6283</v>
      </c>
      <c r="Y31" s="934" t="s">
        <v>6086</v>
      </c>
    </row>
    <row r="32" spans="1:25" s="397" customFormat="1" ht="69.95" customHeight="1">
      <c r="A32" s="931">
        <v>28</v>
      </c>
      <c r="B32" s="931" t="s">
        <v>6058</v>
      </c>
      <c r="C32" s="931" t="s">
        <v>6099</v>
      </c>
      <c r="D32" s="932" t="s">
        <v>6285</v>
      </c>
      <c r="E32" s="932" t="s">
        <v>6286</v>
      </c>
      <c r="F32" s="932" t="s">
        <v>6317</v>
      </c>
      <c r="G32" s="933" t="s">
        <v>6287</v>
      </c>
      <c r="H32" s="932" t="s">
        <v>6288</v>
      </c>
      <c r="I32" s="932" t="s">
        <v>6289</v>
      </c>
      <c r="J32" s="957">
        <f t="shared" si="0"/>
        <v>110</v>
      </c>
      <c r="K32" s="958">
        <v>0</v>
      </c>
      <c r="L32" s="958">
        <v>110</v>
      </c>
      <c r="M32" s="958">
        <v>0</v>
      </c>
      <c r="N32" s="958" t="s">
        <v>6290</v>
      </c>
      <c r="O32" s="932" t="s">
        <v>143</v>
      </c>
      <c r="P32" s="932" t="s">
        <v>6291</v>
      </c>
      <c r="Q32" s="932" t="s">
        <v>6095</v>
      </c>
      <c r="R32" s="932" t="s">
        <v>6174</v>
      </c>
      <c r="S32" s="932" t="s">
        <v>6083</v>
      </c>
      <c r="T32" s="932" t="s">
        <v>6292</v>
      </c>
      <c r="U32" s="958">
        <f t="shared" si="1"/>
        <v>204</v>
      </c>
      <c r="V32" s="958">
        <v>204</v>
      </c>
      <c r="W32" s="958">
        <v>0</v>
      </c>
      <c r="X32" s="932" t="s">
        <v>6293</v>
      </c>
      <c r="Y32" s="934" t="s">
        <v>6086</v>
      </c>
    </row>
    <row r="33" spans="1:25" s="397" customFormat="1" ht="69.95" customHeight="1" thickBot="1">
      <c r="A33" s="931">
        <v>29</v>
      </c>
      <c r="B33" s="942" t="s">
        <v>6058</v>
      </c>
      <c r="C33" s="942" t="s">
        <v>6260</v>
      </c>
      <c r="D33" s="943" t="s">
        <v>6294</v>
      </c>
      <c r="E33" s="943" t="s">
        <v>6295</v>
      </c>
      <c r="F33" s="943" t="s">
        <v>6209</v>
      </c>
      <c r="G33" s="944" t="s">
        <v>6296</v>
      </c>
      <c r="H33" s="943" t="s">
        <v>6297</v>
      </c>
      <c r="I33" s="943" t="s">
        <v>6298</v>
      </c>
      <c r="J33" s="961">
        <f>SUM(K33:N33)</f>
        <v>235</v>
      </c>
      <c r="K33" s="962">
        <v>0</v>
      </c>
      <c r="L33" s="962">
        <v>235</v>
      </c>
      <c r="M33" s="962">
        <v>0</v>
      </c>
      <c r="N33" s="962">
        <v>0</v>
      </c>
      <c r="O33" s="943" t="s">
        <v>300</v>
      </c>
      <c r="P33" s="943" t="s">
        <v>6299</v>
      </c>
      <c r="Q33" s="943" t="s">
        <v>365</v>
      </c>
      <c r="R33" s="943" t="s">
        <v>698</v>
      </c>
      <c r="S33" s="943" t="s">
        <v>5900</v>
      </c>
      <c r="T33" s="943" t="s">
        <v>6300</v>
      </c>
      <c r="U33" s="962">
        <f>SUM(V33:W33)</f>
        <v>100</v>
      </c>
      <c r="V33" s="961">
        <v>100</v>
      </c>
      <c r="W33" s="962">
        <v>0</v>
      </c>
      <c r="X33" s="943"/>
      <c r="Y33" s="934" t="s">
        <v>5903</v>
      </c>
    </row>
    <row r="34" spans="1:25" s="950" customFormat="1" ht="36.75" customHeight="1">
      <c r="A34" s="945"/>
      <c r="B34" s="946" t="s">
        <v>6301</v>
      </c>
      <c r="C34" s="947"/>
      <c r="D34" s="947"/>
      <c r="E34" s="947"/>
      <c r="F34" s="945"/>
      <c r="G34" s="947"/>
      <c r="H34" s="947"/>
      <c r="I34" s="947"/>
      <c r="J34" s="948"/>
      <c r="K34" s="945"/>
      <c r="L34" s="945"/>
      <c r="M34" s="945"/>
      <c r="N34" s="945"/>
      <c r="O34" s="945" t="s">
        <v>5896</v>
      </c>
      <c r="P34" s="945"/>
      <c r="Q34" s="947"/>
      <c r="R34" s="947"/>
      <c r="S34" s="945"/>
      <c r="T34" s="947"/>
      <c r="U34" s="949"/>
      <c r="V34" s="949"/>
      <c r="W34" s="949"/>
      <c r="X34" s="947"/>
    </row>
    <row r="35" spans="1:25" s="950" customFormat="1" ht="36.75" customHeight="1">
      <c r="A35" s="951"/>
      <c r="B35" s="952" t="s">
        <v>6302</v>
      </c>
      <c r="F35" s="951"/>
      <c r="J35" s="951"/>
      <c r="K35" s="951"/>
      <c r="L35" s="951"/>
      <c r="M35" s="951"/>
      <c r="N35" s="951"/>
      <c r="O35" s="951" t="s">
        <v>6303</v>
      </c>
      <c r="P35" s="951"/>
      <c r="S35" s="951"/>
      <c r="U35" s="953"/>
      <c r="V35" s="953"/>
      <c r="W35" s="953"/>
    </row>
    <row r="36" spans="1:25" s="950" customFormat="1" ht="36.75" customHeight="1">
      <c r="A36" s="951"/>
      <c r="B36" s="952" t="s">
        <v>6304</v>
      </c>
      <c r="F36" s="951"/>
      <c r="J36" s="951"/>
      <c r="K36" s="951"/>
      <c r="L36" s="951"/>
      <c r="M36" s="951"/>
      <c r="N36" s="951"/>
      <c r="O36" s="951" t="s">
        <v>6305</v>
      </c>
      <c r="P36" s="951"/>
      <c r="S36" s="951"/>
      <c r="U36" s="953"/>
      <c r="V36" s="953"/>
      <c r="W36" s="953"/>
    </row>
    <row r="37" spans="1:25" s="950" customFormat="1" ht="36.75" customHeight="1">
      <c r="A37" s="951"/>
      <c r="B37" s="952" t="s">
        <v>6306</v>
      </c>
      <c r="F37" s="951"/>
      <c r="J37" s="951"/>
      <c r="K37" s="951"/>
      <c r="L37" s="951"/>
      <c r="M37" s="951"/>
      <c r="N37" s="951"/>
      <c r="O37" s="951" t="s">
        <v>5911</v>
      </c>
      <c r="P37" s="951"/>
      <c r="S37" s="951"/>
      <c r="U37" s="953"/>
      <c r="V37" s="953"/>
      <c r="W37" s="953"/>
    </row>
    <row r="38" spans="1:25" s="950" customFormat="1" ht="36.75" customHeight="1">
      <c r="A38" s="951"/>
      <c r="B38" s="952" t="s">
        <v>6307</v>
      </c>
      <c r="F38" s="951"/>
      <c r="J38" s="951"/>
      <c r="K38" s="951"/>
      <c r="L38" s="951"/>
      <c r="M38" s="951"/>
      <c r="N38" s="951"/>
      <c r="O38" s="951" t="s">
        <v>6308</v>
      </c>
      <c r="P38" s="951"/>
      <c r="S38" s="951"/>
      <c r="U38" s="953"/>
      <c r="V38" s="953"/>
      <c r="W38" s="953"/>
    </row>
    <row r="39" spans="1:25" s="950" customFormat="1" ht="26.25" customHeight="1">
      <c r="A39" s="951"/>
      <c r="B39" s="952" t="s">
        <v>6309</v>
      </c>
      <c r="F39" s="951"/>
      <c r="J39" s="951"/>
      <c r="K39" s="951"/>
      <c r="L39" s="951"/>
      <c r="M39" s="951"/>
      <c r="N39" s="951"/>
      <c r="O39" s="951"/>
      <c r="P39" s="951"/>
      <c r="S39" s="951"/>
      <c r="U39" s="953"/>
      <c r="V39" s="953"/>
      <c r="W39" s="953"/>
    </row>
    <row r="40" spans="1:25" s="950" customFormat="1" ht="26.25" customHeight="1">
      <c r="A40" s="951"/>
      <c r="B40" s="952" t="s">
        <v>6310</v>
      </c>
      <c r="F40" s="951"/>
      <c r="J40" s="951"/>
      <c r="K40" s="951"/>
      <c r="L40" s="951"/>
      <c r="M40" s="951"/>
      <c r="N40" s="951"/>
      <c r="O40" s="951"/>
      <c r="P40" s="951"/>
      <c r="S40" s="951"/>
      <c r="U40" s="953"/>
      <c r="V40" s="953"/>
      <c r="W40" s="953"/>
    </row>
    <row r="41" spans="1:25" s="950" customFormat="1" ht="26.25" customHeight="1">
      <c r="A41" s="951"/>
      <c r="B41" s="952" t="s">
        <v>6311</v>
      </c>
      <c r="F41" s="951"/>
      <c r="J41" s="951"/>
      <c r="K41" s="951"/>
      <c r="L41" s="951"/>
      <c r="M41" s="951"/>
      <c r="N41" s="951"/>
      <c r="O41" s="951"/>
      <c r="P41" s="951"/>
      <c r="S41" s="951"/>
      <c r="U41" s="953"/>
      <c r="V41" s="953"/>
      <c r="W41" s="953"/>
    </row>
    <row r="42" spans="1:25" s="950" customFormat="1" ht="26.25" customHeight="1">
      <c r="A42" s="951"/>
      <c r="B42" s="952" t="s">
        <v>6312</v>
      </c>
      <c r="F42" s="951"/>
      <c r="J42" s="951"/>
      <c r="K42" s="951"/>
      <c r="L42" s="951"/>
      <c r="M42" s="951"/>
      <c r="N42" s="951"/>
      <c r="O42" s="951"/>
      <c r="P42" s="951"/>
      <c r="S42" s="951"/>
      <c r="U42" s="953"/>
      <c r="V42" s="953"/>
      <c r="W42" s="953"/>
    </row>
    <row r="43" spans="1:25" s="950" customFormat="1" ht="26.25" customHeight="1">
      <c r="A43" s="951"/>
      <c r="B43" s="952" t="s">
        <v>6313</v>
      </c>
      <c r="F43" s="951"/>
      <c r="J43" s="951"/>
      <c r="K43" s="951"/>
      <c r="L43" s="951"/>
      <c r="M43" s="951"/>
      <c r="N43" s="951"/>
      <c r="U43" s="953"/>
      <c r="V43" s="953"/>
      <c r="W43" s="953"/>
    </row>
    <row r="44" spans="1:25" s="950" customFormat="1" ht="26.25" customHeight="1">
      <c r="A44" s="951"/>
      <c r="B44" s="952" t="s">
        <v>6314</v>
      </c>
      <c r="F44" s="951"/>
      <c r="J44" s="951"/>
      <c r="K44" s="951"/>
      <c r="L44" s="951"/>
      <c r="M44" s="951"/>
      <c r="N44" s="951"/>
      <c r="U44" s="953"/>
      <c r="V44" s="953"/>
      <c r="W44" s="953"/>
    </row>
    <row r="45" spans="1:25" s="950" customFormat="1" ht="26.25" customHeight="1">
      <c r="A45" s="951"/>
      <c r="B45" s="952" t="s">
        <v>6315</v>
      </c>
      <c r="F45" s="951"/>
      <c r="J45" s="951"/>
      <c r="K45" s="951"/>
      <c r="L45" s="951"/>
      <c r="M45" s="951"/>
      <c r="N45" s="951"/>
      <c r="U45" s="953"/>
      <c r="V45" s="953"/>
      <c r="W45" s="953"/>
    </row>
    <row r="46" spans="1:25" s="950" customFormat="1" ht="26.25" customHeight="1">
      <c r="A46" s="951"/>
      <c r="B46" s="952" t="s">
        <v>6316</v>
      </c>
      <c r="F46" s="951"/>
      <c r="J46" s="951"/>
      <c r="K46" s="951"/>
      <c r="L46" s="951"/>
      <c r="M46" s="951"/>
      <c r="N46" s="951"/>
      <c r="U46" s="953"/>
      <c r="V46" s="953"/>
      <c r="W46" s="953"/>
    </row>
    <row r="47" spans="1:25" s="46" customFormat="1" ht="26.25" customHeight="1">
      <c r="A47" s="256"/>
      <c r="B47" s="954"/>
      <c r="F47" s="256"/>
      <c r="J47" s="256"/>
      <c r="K47" s="256"/>
      <c r="L47" s="256"/>
      <c r="M47" s="256"/>
      <c r="N47" s="256"/>
      <c r="U47" s="937"/>
      <c r="V47" s="937"/>
      <c r="W47" s="937"/>
    </row>
    <row r="48" spans="1:25" s="46" customFormat="1" ht="26.25" customHeight="1">
      <c r="A48" s="256"/>
      <c r="B48" s="954"/>
      <c r="F48" s="256"/>
      <c r="J48" s="256"/>
      <c r="K48" s="256"/>
      <c r="L48" s="256"/>
      <c r="M48" s="256"/>
      <c r="N48" s="256"/>
      <c r="U48" s="937"/>
      <c r="V48" s="937"/>
      <c r="W48" s="937"/>
    </row>
    <row r="49" spans="1:23" s="46" customFormat="1" ht="26.25" customHeight="1">
      <c r="A49" s="256"/>
      <c r="B49" s="954"/>
      <c r="F49" s="256"/>
      <c r="J49" s="256"/>
      <c r="K49" s="256"/>
      <c r="L49" s="256"/>
      <c r="M49" s="256"/>
      <c r="N49" s="256"/>
      <c r="U49" s="937"/>
      <c r="V49" s="937"/>
      <c r="W49" s="937"/>
    </row>
    <row r="50" spans="1:23" s="46" customFormat="1" ht="26.25" customHeight="1">
      <c r="A50" s="256"/>
      <c r="B50" s="256"/>
      <c r="C50" s="256"/>
      <c r="F50" s="256"/>
      <c r="J50" s="256"/>
      <c r="K50" s="256"/>
      <c r="L50" s="256"/>
      <c r="M50" s="256"/>
      <c r="N50" s="256"/>
      <c r="U50" s="937"/>
      <c r="V50" s="937"/>
      <c r="W50" s="937"/>
    </row>
    <row r="51" spans="1:23" s="46" customFormat="1" ht="26.25" customHeight="1">
      <c r="A51" s="256"/>
      <c r="B51" s="256"/>
      <c r="C51" s="256"/>
      <c r="F51" s="256"/>
      <c r="J51" s="256"/>
      <c r="K51" s="256"/>
      <c r="L51" s="256"/>
      <c r="M51" s="256"/>
      <c r="N51" s="256"/>
      <c r="U51" s="937"/>
      <c r="V51" s="937"/>
      <c r="W51" s="937"/>
    </row>
    <row r="52" spans="1:23" s="46" customFormat="1" ht="26.25" customHeight="1">
      <c r="A52" s="256"/>
      <c r="B52" s="256"/>
      <c r="C52" s="256"/>
      <c r="F52" s="256"/>
      <c r="J52" s="256"/>
      <c r="K52" s="256"/>
      <c r="L52" s="256"/>
      <c r="M52" s="256"/>
      <c r="N52" s="256"/>
      <c r="U52" s="937"/>
      <c r="V52" s="937"/>
      <c r="W52" s="937"/>
    </row>
    <row r="53" spans="1:23" s="46" customFormat="1" ht="26.25" customHeight="1">
      <c r="A53" s="256"/>
      <c r="B53" s="256"/>
      <c r="C53" s="256"/>
      <c r="F53" s="256"/>
      <c r="J53" s="256"/>
      <c r="K53" s="256"/>
      <c r="L53" s="256"/>
      <c r="M53" s="256"/>
      <c r="N53" s="256"/>
      <c r="U53" s="937"/>
      <c r="V53" s="937"/>
      <c r="W53" s="937"/>
    </row>
    <row r="54" spans="1:23" s="46" customFormat="1" ht="26.25" customHeight="1">
      <c r="A54" s="256"/>
      <c r="B54" s="256"/>
      <c r="C54" s="256"/>
      <c r="F54" s="256"/>
      <c r="J54" s="256"/>
      <c r="K54" s="256"/>
      <c r="L54" s="256"/>
      <c r="M54" s="256"/>
      <c r="N54" s="256"/>
      <c r="U54" s="937"/>
      <c r="V54" s="937"/>
      <c r="W54" s="937"/>
    </row>
    <row r="55" spans="1:23" s="46" customFormat="1" ht="26.25" customHeight="1">
      <c r="A55" s="256"/>
      <c r="B55" s="256"/>
      <c r="C55" s="256"/>
      <c r="F55" s="256"/>
      <c r="J55" s="256"/>
      <c r="K55" s="256"/>
      <c r="L55" s="256"/>
      <c r="M55" s="256"/>
      <c r="N55" s="256"/>
      <c r="U55" s="937"/>
      <c r="V55" s="937"/>
      <c r="W55" s="937"/>
    </row>
    <row r="56" spans="1:23" s="3" customFormat="1" ht="26.25" customHeight="1">
      <c r="A56" s="11"/>
      <c r="B56" s="11"/>
      <c r="C56" s="11"/>
      <c r="F56" s="11"/>
      <c r="J56" s="11"/>
      <c r="K56" s="11"/>
      <c r="L56" s="11"/>
      <c r="M56" s="11"/>
      <c r="N56" s="11"/>
      <c r="U56" s="955"/>
      <c r="V56" s="955"/>
      <c r="W56" s="955"/>
    </row>
    <row r="57" spans="1:23" s="3" customFormat="1" ht="26.25" customHeight="1">
      <c r="A57" s="11"/>
      <c r="B57" s="11"/>
      <c r="C57" s="11"/>
      <c r="F57" s="11"/>
      <c r="J57" s="11"/>
      <c r="K57" s="11"/>
      <c r="L57" s="11"/>
      <c r="M57" s="11"/>
      <c r="N57" s="11"/>
      <c r="U57" s="955"/>
      <c r="V57" s="955"/>
      <c r="W57" s="955"/>
    </row>
    <row r="58" spans="1:23" s="3" customFormat="1" ht="26.25" customHeight="1">
      <c r="A58" s="11"/>
      <c r="B58" s="11"/>
      <c r="C58" s="11"/>
      <c r="F58" s="11"/>
      <c r="J58" s="11"/>
      <c r="K58" s="11"/>
      <c r="L58" s="11"/>
      <c r="M58" s="11"/>
      <c r="N58" s="11"/>
      <c r="U58" s="955"/>
      <c r="V58" s="955"/>
      <c r="W58" s="955"/>
    </row>
    <row r="59" spans="1:23" s="3" customFormat="1" ht="26.25" customHeight="1">
      <c r="A59" s="11"/>
      <c r="B59" s="11"/>
      <c r="C59" s="11"/>
      <c r="F59" s="11"/>
      <c r="J59" s="11"/>
      <c r="K59" s="11"/>
      <c r="L59" s="11"/>
      <c r="M59" s="11"/>
      <c r="N59" s="11"/>
      <c r="U59" s="955"/>
      <c r="V59" s="955"/>
      <c r="W59" s="955"/>
    </row>
    <row r="60" spans="1:23" s="3" customFormat="1" ht="26.25" customHeight="1">
      <c r="A60" s="11"/>
      <c r="B60" s="11"/>
      <c r="C60" s="11"/>
      <c r="F60" s="11"/>
      <c r="J60" s="11"/>
      <c r="K60" s="11"/>
      <c r="L60" s="11"/>
      <c r="M60" s="11"/>
      <c r="N60" s="11"/>
      <c r="U60" s="955"/>
      <c r="V60" s="955"/>
      <c r="W60" s="955"/>
    </row>
    <row r="61" spans="1:23" s="3" customFormat="1" ht="26.25" customHeight="1">
      <c r="A61" s="11"/>
      <c r="B61" s="11"/>
      <c r="C61" s="11"/>
      <c r="F61" s="11"/>
      <c r="J61" s="11"/>
      <c r="K61" s="11"/>
      <c r="L61" s="11"/>
      <c r="M61" s="11"/>
      <c r="N61" s="11"/>
      <c r="U61" s="955"/>
      <c r="V61" s="955"/>
      <c r="W61" s="955"/>
    </row>
    <row r="62" spans="1:23" s="3" customFormat="1" ht="26.25" customHeight="1">
      <c r="A62" s="11"/>
      <c r="B62" s="11"/>
      <c r="C62" s="11"/>
      <c r="F62" s="11"/>
      <c r="J62" s="11"/>
      <c r="K62" s="11"/>
      <c r="L62" s="11"/>
      <c r="M62" s="11"/>
      <c r="N62" s="11"/>
      <c r="U62" s="955"/>
      <c r="V62" s="955"/>
      <c r="W62" s="955"/>
    </row>
    <row r="63" spans="1:23" s="3" customFormat="1" ht="26.25" customHeight="1">
      <c r="A63" s="11"/>
      <c r="B63" s="11"/>
      <c r="C63" s="11"/>
      <c r="F63" s="11"/>
      <c r="J63" s="11"/>
      <c r="K63" s="11"/>
      <c r="L63" s="11"/>
      <c r="M63" s="11"/>
      <c r="N63" s="11"/>
      <c r="U63" s="955"/>
      <c r="V63" s="955"/>
      <c r="W63" s="955"/>
    </row>
    <row r="64" spans="1:23" s="3" customFormat="1" ht="26.25" customHeight="1">
      <c r="A64" s="11"/>
      <c r="B64" s="11"/>
      <c r="C64" s="11"/>
      <c r="F64" s="11"/>
      <c r="J64" s="11"/>
      <c r="K64" s="11"/>
      <c r="L64" s="11"/>
      <c r="M64" s="11"/>
      <c r="N64" s="11"/>
      <c r="U64" s="955"/>
      <c r="V64" s="955"/>
      <c r="W64" s="955"/>
    </row>
    <row r="65" spans="1:23" s="3" customFormat="1" ht="26.25" customHeight="1">
      <c r="A65" s="11"/>
      <c r="B65" s="11"/>
      <c r="C65" s="11"/>
      <c r="F65" s="11"/>
      <c r="J65" s="11"/>
      <c r="K65" s="11"/>
      <c r="L65" s="11"/>
      <c r="M65" s="11"/>
      <c r="N65" s="11"/>
      <c r="U65" s="955"/>
      <c r="V65" s="955"/>
      <c r="W65" s="955"/>
    </row>
    <row r="66" spans="1:23" s="3" customFormat="1" ht="26.25" customHeight="1">
      <c r="A66" s="11"/>
      <c r="B66" s="11"/>
      <c r="C66" s="11"/>
      <c r="F66" s="11"/>
      <c r="J66" s="11"/>
      <c r="K66" s="11"/>
      <c r="L66" s="11"/>
      <c r="M66" s="11"/>
      <c r="N66" s="11"/>
      <c r="U66" s="955"/>
      <c r="V66" s="955"/>
      <c r="W66" s="955"/>
    </row>
    <row r="67" spans="1:23" s="3" customFormat="1" ht="26.25" customHeight="1">
      <c r="A67" s="11"/>
      <c r="B67" s="11"/>
      <c r="C67" s="11"/>
      <c r="F67" s="11"/>
      <c r="J67" s="11"/>
      <c r="K67" s="11"/>
      <c r="L67" s="11"/>
      <c r="M67" s="11"/>
      <c r="N67" s="11"/>
      <c r="U67" s="955"/>
      <c r="V67" s="955"/>
      <c r="W67" s="955"/>
    </row>
    <row r="68" spans="1:23" s="3" customFormat="1" ht="26.25" customHeight="1">
      <c r="A68" s="11"/>
      <c r="B68" s="11"/>
      <c r="C68" s="11"/>
      <c r="F68" s="11"/>
      <c r="J68" s="11"/>
      <c r="K68" s="11"/>
      <c r="L68" s="11"/>
      <c r="M68" s="11"/>
      <c r="N68" s="11"/>
      <c r="U68" s="955"/>
      <c r="V68" s="955"/>
      <c r="W68" s="955"/>
    </row>
  </sheetData>
  <autoFilter ref="A4:W32"/>
  <mergeCells count="4">
    <mergeCell ref="A1:W2"/>
    <mergeCell ref="J3:N3"/>
    <mergeCell ref="U3:W3"/>
    <mergeCell ref="E4:F4"/>
  </mergeCells>
  <phoneticPr fontId="3" type="noConversion"/>
  <dataValidations count="17">
    <dataValidation type="list" allowBlank="1" showInputMessage="1" showErrorMessage="1" sqref="B8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formula1>$B$31:$B$32</formula1>
    </dataValidation>
    <dataValidation type="list" allowBlank="1" showInputMessage="1" showErrorMessage="1" sqref="TF8 O7:O8 JJ8 WVV8 WLZ8 WCD8 VSH8 VIL8 UYP8 UOT8 UEX8 TVB8 TLF8 TBJ8 SRN8 SHR8 RXV8 RNZ8 RED8 QUH8 QKL8 QAP8 PQT8 PGX8 OXB8 ONF8 ODJ8 NTN8 NJR8 MZV8 MPZ8 MGD8 LWH8 LML8 LCP8 KST8 KIX8 JZB8 JPF8 JFJ8 IVN8 ILR8 IBV8 HRZ8 HID8 GYH8 GOL8 GEP8 FUT8 FKX8 FBB8 ERF8 EHJ8 DXN8 DNR8 DDV8 CTZ8 CKD8 CAH8 BQL8 BGP8 AWT8 AMX8 ADB8 O20 B20 B27:B28 O10 B10 O27:O30 O23 O15 B6:B7 B15 B23 O33">
      <formula1>#REF!</formula1>
    </dataValidation>
    <dataValidation type="list" allowBlank="1" showInputMessage="1" showErrorMessage="1" sqref="B11">
      <formula1>$B$12:$B$32</formula1>
    </dataValidation>
    <dataValidation type="list" allowBlank="1" showInputMessage="1" showErrorMessage="1" sqref="O11 O22 O14 O19">
      <formula1>$O$5:$O$38</formula1>
    </dataValidation>
    <dataValidation type="list" allowBlank="1" showInputMessage="1" showErrorMessage="1" sqref="O16 O18">
      <formula1>$O$10:$O$28</formula1>
    </dataValidation>
    <dataValidation type="list" allowBlank="1" showInputMessage="1" showErrorMessage="1" sqref="O17">
      <formula1>$N$22:$N$33</formula1>
    </dataValidation>
    <dataValidation type="list" allowBlank="1" showInputMessage="1" showErrorMessage="1" sqref="B17">
      <formula1>$B$22:$B$30</formula1>
    </dataValidation>
    <dataValidation type="list" allowBlank="1" showInputMessage="1" showErrorMessage="1" sqref="O24">
      <formula1>$O$5:$O$35</formula1>
    </dataValidation>
    <dataValidation type="list" allowBlank="1" showInputMessage="1" showErrorMessage="1" sqref="B24">
      <formula1>$B$5:$B$46</formula1>
    </dataValidation>
    <dataValidation type="list" allowBlank="1" showInputMessage="1" showErrorMessage="1" sqref="B26">
      <formula1>$B$27:$B$30</formula1>
    </dataValidation>
    <dataValidation type="list" allowBlank="1" showInputMessage="1" showErrorMessage="1" sqref="O26">
      <formula1>#REF!</formula1>
    </dataValidation>
    <dataValidation type="list" allowBlank="1" showInputMessage="1" showErrorMessage="1" sqref="B30">
      <formula1>$B$16:$B$32</formula1>
    </dataValidation>
    <dataValidation type="list" allowBlank="1" showInputMessage="1" showErrorMessage="1" sqref="B25 B18 B16">
      <formula1>$B$10:$B$30</formula1>
    </dataValidation>
    <dataValidation type="list" allowBlank="1" showInputMessage="1" showErrorMessage="1" sqref="B33 B22 B19 B29 B14">
      <formula1>$B$5:$B$49</formula1>
    </dataValidation>
    <dataValidation type="list" allowBlank="1" showInputMessage="1" showErrorMessage="1" sqref="O32 O5 O12:O13">
      <formula1>$O$205:$O$210</formula1>
    </dataValidation>
    <dataValidation type="list" allowBlank="1" showInputMessage="1" showErrorMessage="1" sqref="B32 B5 B12:B13">
      <formula1>$B$205:$B$221</formula1>
    </dataValidation>
    <dataValidation type="list" allowBlank="1" showInputMessage="1" showErrorMessage="1" sqref="B31 O21 B21 O9 B9 O31">
      <formula1>#REF!</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rowBreaks count="2" manualBreakCount="2">
    <brk id="11" max="20" man="1"/>
    <brk id="13" max="2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74"/>
  <sheetViews>
    <sheetView zoomScale="80" zoomScaleNormal="80" zoomScaleSheetLayoutView="90" workbookViewId="0">
      <pane ySplit="4" topLeftCell="A5" activePane="bottomLeft" state="frozen"/>
      <selection pane="bottomLeft" activeCell="A5" sqref="A5:A64"/>
    </sheetView>
  </sheetViews>
  <sheetFormatPr defaultRowHeight="13.5"/>
  <cols>
    <col min="1" max="1" width="5.109375" style="8" customWidth="1"/>
    <col min="2" max="2" width="12.33203125" style="8" customWidth="1"/>
    <col min="3" max="3" width="9.109375" style="8" customWidth="1"/>
    <col min="4" max="4" width="17.6640625" style="1" customWidth="1"/>
    <col min="5" max="5" width="12.109375" style="1" customWidth="1"/>
    <col min="6" max="6" width="12.109375" style="1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0" width="12.21875" style="1" customWidth="1"/>
    <col min="21" max="23" width="12.21875" style="8" customWidth="1"/>
    <col min="24" max="24" width="12.21875" style="1" customWidth="1"/>
    <col min="25" max="25" width="15.77734375" style="11" bestFit="1" customWidth="1"/>
    <col min="26" max="16384" width="8.88671875" style="1"/>
  </cols>
  <sheetData>
    <row r="1" spans="1:25" ht="29.25" customHeight="1">
      <c r="A1" s="981" t="s">
        <v>3709</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c r="Y2" s="11"/>
    </row>
    <row r="3" spans="1:25" s="3" customFormat="1" ht="22.5" customHeight="1" thickBot="1">
      <c r="A3" s="4"/>
      <c r="B3" s="4"/>
      <c r="C3" s="4"/>
      <c r="D3" s="2"/>
      <c r="E3" s="2"/>
      <c r="F3" s="4"/>
      <c r="G3" s="2"/>
      <c r="H3" s="2"/>
      <c r="I3" s="2"/>
      <c r="J3" s="982" t="s">
        <v>1039</v>
      </c>
      <c r="K3" s="983"/>
      <c r="L3" s="983"/>
      <c r="M3" s="983"/>
      <c r="N3" s="983"/>
      <c r="O3" s="37"/>
      <c r="P3" s="570"/>
      <c r="Q3" s="571"/>
      <c r="R3" s="571"/>
      <c r="S3" s="571"/>
      <c r="T3" s="571"/>
      <c r="U3" s="984" t="s">
        <v>3710</v>
      </c>
      <c r="V3" s="985"/>
      <c r="W3" s="986"/>
      <c r="X3" s="571"/>
      <c r="Y3" s="127"/>
    </row>
    <row r="4" spans="1:25" ht="39.75" customHeight="1">
      <c r="A4" s="707" t="s">
        <v>3711</v>
      </c>
      <c r="B4" s="708" t="s">
        <v>3712</v>
      </c>
      <c r="C4" s="708" t="s">
        <v>3713</v>
      </c>
      <c r="D4" s="708" t="s">
        <v>3714</v>
      </c>
      <c r="E4" s="987" t="s">
        <v>3715</v>
      </c>
      <c r="F4" s="987"/>
      <c r="G4" s="708" t="s">
        <v>3716</v>
      </c>
      <c r="H4" s="709" t="s">
        <v>3717</v>
      </c>
      <c r="I4" s="709" t="s">
        <v>3718</v>
      </c>
      <c r="J4" s="709" t="s">
        <v>3719</v>
      </c>
      <c r="K4" s="709" t="s">
        <v>3720</v>
      </c>
      <c r="L4" s="709" t="s">
        <v>3721</v>
      </c>
      <c r="M4" s="709" t="s">
        <v>3722</v>
      </c>
      <c r="N4" s="709" t="s">
        <v>3723</v>
      </c>
      <c r="O4" s="709" t="s">
        <v>3724</v>
      </c>
      <c r="P4" s="710" t="s">
        <v>3725</v>
      </c>
      <c r="Q4" s="710" t="s">
        <v>3726</v>
      </c>
      <c r="R4" s="710" t="s">
        <v>3727</v>
      </c>
      <c r="S4" s="710" t="s">
        <v>3728</v>
      </c>
      <c r="T4" s="710" t="s">
        <v>3729</v>
      </c>
      <c r="U4" s="710" t="s">
        <v>3730</v>
      </c>
      <c r="V4" s="710" t="s">
        <v>3731</v>
      </c>
      <c r="W4" s="710" t="s">
        <v>3732</v>
      </c>
      <c r="X4" s="710" t="s">
        <v>3733</v>
      </c>
      <c r="Y4" s="711" t="s">
        <v>3734</v>
      </c>
    </row>
    <row r="5" spans="1:25" s="726" customFormat="1" ht="40.5">
      <c r="A5" s="712">
        <v>1</v>
      </c>
      <c r="B5" s="713" t="s">
        <v>3735</v>
      </c>
      <c r="C5" s="714" t="s">
        <v>3736</v>
      </c>
      <c r="D5" s="715" t="s">
        <v>3737</v>
      </c>
      <c r="E5" s="714" t="s">
        <v>3738</v>
      </c>
      <c r="F5" s="714" t="s">
        <v>3739</v>
      </c>
      <c r="G5" s="716" t="s">
        <v>3740</v>
      </c>
      <c r="H5" s="714" t="s">
        <v>3741</v>
      </c>
      <c r="I5" s="714" t="s">
        <v>3742</v>
      </c>
      <c r="J5" s="733">
        <f>SUM(K5:O5)</f>
        <v>400</v>
      </c>
      <c r="K5" s="733">
        <v>0</v>
      </c>
      <c r="L5" s="733">
        <v>400</v>
      </c>
      <c r="M5" s="733">
        <v>0</v>
      </c>
      <c r="N5" s="733">
        <v>0</v>
      </c>
      <c r="O5" s="714" t="s">
        <v>3743</v>
      </c>
      <c r="P5" s="714" t="s">
        <v>3744</v>
      </c>
      <c r="Q5" s="714" t="s">
        <v>3745</v>
      </c>
      <c r="R5" s="713" t="s">
        <v>3746</v>
      </c>
      <c r="S5" s="714" t="s">
        <v>3747</v>
      </c>
      <c r="T5" s="714" t="s">
        <v>3748</v>
      </c>
      <c r="U5" s="722">
        <v>40</v>
      </c>
      <c r="V5" s="722">
        <v>39.5</v>
      </c>
      <c r="W5" s="722">
        <v>0.5</v>
      </c>
      <c r="X5" s="714" t="s">
        <v>3749</v>
      </c>
      <c r="Y5" s="718" t="s">
        <v>3750</v>
      </c>
    </row>
    <row r="6" spans="1:25" s="726" customFormat="1" ht="121.5">
      <c r="A6" s="712">
        <v>2</v>
      </c>
      <c r="B6" s="713" t="s">
        <v>3751</v>
      </c>
      <c r="C6" s="714" t="s">
        <v>3752</v>
      </c>
      <c r="D6" s="715" t="s">
        <v>3753</v>
      </c>
      <c r="E6" s="714" t="s">
        <v>3754</v>
      </c>
      <c r="F6" s="714" t="s">
        <v>3755</v>
      </c>
      <c r="G6" s="719" t="s">
        <v>3756</v>
      </c>
      <c r="H6" s="714" t="s">
        <v>3757</v>
      </c>
      <c r="I6" s="714" t="s">
        <v>3758</v>
      </c>
      <c r="J6" s="733">
        <v>1600</v>
      </c>
      <c r="K6" s="733">
        <v>0</v>
      </c>
      <c r="L6" s="733">
        <v>1600</v>
      </c>
      <c r="M6" s="733">
        <v>0</v>
      </c>
      <c r="N6" s="733">
        <v>0</v>
      </c>
      <c r="O6" s="714" t="s">
        <v>231</v>
      </c>
      <c r="P6" s="714" t="s">
        <v>3759</v>
      </c>
      <c r="Q6" s="714" t="s">
        <v>365</v>
      </c>
      <c r="R6" s="714" t="s">
        <v>376</v>
      </c>
      <c r="S6" s="714" t="s">
        <v>417</v>
      </c>
      <c r="T6" s="714" t="s">
        <v>430</v>
      </c>
      <c r="U6" s="722">
        <v>750</v>
      </c>
      <c r="V6" s="722">
        <v>750</v>
      </c>
      <c r="W6" s="722">
        <v>0</v>
      </c>
      <c r="X6" s="714" t="s">
        <v>3760</v>
      </c>
      <c r="Y6" s="718" t="s">
        <v>3750</v>
      </c>
    </row>
    <row r="7" spans="1:25" s="726" customFormat="1" ht="27">
      <c r="A7" s="712">
        <v>3</v>
      </c>
      <c r="B7" s="713" t="s">
        <v>3735</v>
      </c>
      <c r="C7" s="714" t="s">
        <v>3736</v>
      </c>
      <c r="D7" s="715" t="s">
        <v>3761</v>
      </c>
      <c r="E7" s="714" t="s">
        <v>3762</v>
      </c>
      <c r="F7" s="714" t="s">
        <v>467</v>
      </c>
      <c r="G7" s="716" t="s">
        <v>3763</v>
      </c>
      <c r="H7" s="714" t="s">
        <v>3764</v>
      </c>
      <c r="I7" s="714" t="s">
        <v>3765</v>
      </c>
      <c r="J7" s="733">
        <f t="shared" ref="J7:J10" si="0">SUM(K7:O7)</f>
        <v>522</v>
      </c>
      <c r="K7" s="733">
        <v>0</v>
      </c>
      <c r="L7" s="733">
        <v>522</v>
      </c>
      <c r="M7" s="733">
        <v>0</v>
      </c>
      <c r="N7" s="733">
        <v>0</v>
      </c>
      <c r="O7" s="714" t="s">
        <v>3766</v>
      </c>
      <c r="P7" s="714" t="s">
        <v>3767</v>
      </c>
      <c r="Q7" s="714" t="s">
        <v>3768</v>
      </c>
      <c r="R7" s="714" t="s">
        <v>3769</v>
      </c>
      <c r="S7" s="714" t="s">
        <v>3770</v>
      </c>
      <c r="T7" s="714" t="s">
        <v>3771</v>
      </c>
      <c r="U7" s="722">
        <v>60</v>
      </c>
      <c r="V7" s="722">
        <v>60</v>
      </c>
      <c r="W7" s="722">
        <v>0</v>
      </c>
      <c r="X7" s="714" t="s">
        <v>3772</v>
      </c>
      <c r="Y7" s="718" t="s">
        <v>3773</v>
      </c>
    </row>
    <row r="8" spans="1:25" s="726" customFormat="1" ht="40.5">
      <c r="A8" s="712">
        <v>4</v>
      </c>
      <c r="B8" s="713" t="s">
        <v>3774</v>
      </c>
      <c r="C8" s="714" t="s">
        <v>3775</v>
      </c>
      <c r="D8" s="715" t="s">
        <v>3776</v>
      </c>
      <c r="E8" s="714" t="s">
        <v>3777</v>
      </c>
      <c r="F8" s="714" t="s">
        <v>3778</v>
      </c>
      <c r="G8" s="720" t="s">
        <v>3779</v>
      </c>
      <c r="H8" s="714" t="s">
        <v>3780</v>
      </c>
      <c r="I8" s="714" t="s">
        <v>3781</v>
      </c>
      <c r="J8" s="733">
        <f t="shared" si="0"/>
        <v>1000</v>
      </c>
      <c r="K8" s="733">
        <v>0</v>
      </c>
      <c r="L8" s="733">
        <v>1000</v>
      </c>
      <c r="M8" s="733">
        <v>0</v>
      </c>
      <c r="N8" s="733">
        <v>0</v>
      </c>
      <c r="O8" s="714" t="s">
        <v>3766</v>
      </c>
      <c r="P8" s="714" t="s">
        <v>3782</v>
      </c>
      <c r="Q8" s="714" t="s">
        <v>3768</v>
      </c>
      <c r="R8" s="713" t="s">
        <v>3783</v>
      </c>
      <c r="S8" s="714" t="s">
        <v>3770</v>
      </c>
      <c r="T8" s="714" t="s">
        <v>3771</v>
      </c>
      <c r="U8" s="722">
        <v>850</v>
      </c>
      <c r="V8" s="722">
        <v>850</v>
      </c>
      <c r="W8" s="722">
        <v>0</v>
      </c>
      <c r="X8" s="714" t="s">
        <v>3784</v>
      </c>
      <c r="Y8" s="718" t="s">
        <v>3773</v>
      </c>
    </row>
    <row r="9" spans="1:25" s="726" customFormat="1" ht="40.5">
      <c r="A9" s="712">
        <v>5</v>
      </c>
      <c r="B9" s="713" t="s">
        <v>3774</v>
      </c>
      <c r="C9" s="714" t="s">
        <v>3775</v>
      </c>
      <c r="D9" s="715" t="s">
        <v>3785</v>
      </c>
      <c r="E9" s="714" t="s">
        <v>3786</v>
      </c>
      <c r="F9" s="714" t="s">
        <v>3787</v>
      </c>
      <c r="G9" s="717" t="s">
        <v>3788</v>
      </c>
      <c r="H9" s="714" t="s">
        <v>3789</v>
      </c>
      <c r="I9" s="714" t="s">
        <v>3790</v>
      </c>
      <c r="J9" s="733">
        <v>344</v>
      </c>
      <c r="K9" s="733">
        <v>0</v>
      </c>
      <c r="L9" s="733">
        <v>344</v>
      </c>
      <c r="M9" s="733">
        <v>0</v>
      </c>
      <c r="N9" s="733">
        <v>0</v>
      </c>
      <c r="O9" s="714" t="s">
        <v>3766</v>
      </c>
      <c r="P9" s="714" t="s">
        <v>3791</v>
      </c>
      <c r="Q9" s="714" t="s">
        <v>3768</v>
      </c>
      <c r="R9" s="713" t="s">
        <v>3783</v>
      </c>
      <c r="S9" s="714" t="s">
        <v>3770</v>
      </c>
      <c r="T9" s="714" t="s">
        <v>3792</v>
      </c>
      <c r="U9" s="722">
        <v>149</v>
      </c>
      <c r="V9" s="722">
        <v>149</v>
      </c>
      <c r="W9" s="722">
        <v>0</v>
      </c>
      <c r="X9" s="714" t="s">
        <v>3793</v>
      </c>
      <c r="Y9" s="718" t="s">
        <v>3773</v>
      </c>
    </row>
    <row r="10" spans="1:25" s="726" customFormat="1" ht="27">
      <c r="A10" s="712">
        <v>6</v>
      </c>
      <c r="B10" s="713" t="s">
        <v>3774</v>
      </c>
      <c r="C10" s="714" t="s">
        <v>3775</v>
      </c>
      <c r="D10" s="715" t="s">
        <v>3794</v>
      </c>
      <c r="E10" s="714" t="s">
        <v>3795</v>
      </c>
      <c r="F10" s="714" t="s">
        <v>3778</v>
      </c>
      <c r="G10" s="717" t="s">
        <v>3796</v>
      </c>
      <c r="H10" s="714" t="s">
        <v>3797</v>
      </c>
      <c r="I10" s="714" t="s">
        <v>3798</v>
      </c>
      <c r="J10" s="733">
        <f t="shared" si="0"/>
        <v>1300</v>
      </c>
      <c r="K10" s="733">
        <v>0</v>
      </c>
      <c r="L10" s="733">
        <v>0</v>
      </c>
      <c r="M10" s="733">
        <v>0</v>
      </c>
      <c r="N10" s="733">
        <v>1300</v>
      </c>
      <c r="O10" s="714" t="s">
        <v>3799</v>
      </c>
      <c r="P10" s="714" t="s">
        <v>3800</v>
      </c>
      <c r="Q10" s="714" t="s">
        <v>3768</v>
      </c>
      <c r="R10" s="713" t="s">
        <v>3801</v>
      </c>
      <c r="S10" s="714" t="s">
        <v>3802</v>
      </c>
      <c r="T10" s="714" t="s">
        <v>3803</v>
      </c>
      <c r="U10" s="722">
        <v>100</v>
      </c>
      <c r="V10" s="722">
        <v>100</v>
      </c>
      <c r="W10" s="722">
        <v>0</v>
      </c>
      <c r="X10" s="714"/>
      <c r="Y10" s="718" t="s">
        <v>3773</v>
      </c>
    </row>
    <row r="11" spans="1:25" s="726" customFormat="1" ht="40.5">
      <c r="A11" s="712">
        <v>7</v>
      </c>
      <c r="B11" s="713" t="s">
        <v>3774</v>
      </c>
      <c r="C11" s="714" t="s">
        <v>3775</v>
      </c>
      <c r="D11" s="715" t="s">
        <v>3804</v>
      </c>
      <c r="E11" s="714" t="s">
        <v>3805</v>
      </c>
      <c r="F11" s="714" t="s">
        <v>3778</v>
      </c>
      <c r="G11" s="716" t="s">
        <v>3806</v>
      </c>
      <c r="H11" s="714" t="s">
        <v>3807</v>
      </c>
      <c r="I11" s="714" t="s">
        <v>3798</v>
      </c>
      <c r="J11" s="733">
        <v>270</v>
      </c>
      <c r="K11" s="733">
        <v>0</v>
      </c>
      <c r="L11" s="733">
        <v>270</v>
      </c>
      <c r="M11" s="733">
        <v>0</v>
      </c>
      <c r="N11" s="733">
        <v>0</v>
      </c>
      <c r="O11" s="714" t="s">
        <v>3799</v>
      </c>
      <c r="P11" s="714" t="s">
        <v>3808</v>
      </c>
      <c r="Q11" s="714" t="s">
        <v>3768</v>
      </c>
      <c r="R11" s="713" t="s">
        <v>3809</v>
      </c>
      <c r="S11" s="714" t="s">
        <v>3770</v>
      </c>
      <c r="T11" s="714" t="s">
        <v>3810</v>
      </c>
      <c r="U11" s="722">
        <v>25</v>
      </c>
      <c r="V11" s="722">
        <v>25</v>
      </c>
      <c r="W11" s="722">
        <v>0</v>
      </c>
      <c r="X11" s="714" t="s">
        <v>3811</v>
      </c>
      <c r="Y11" s="718" t="s">
        <v>3773</v>
      </c>
    </row>
    <row r="12" spans="1:25" s="726" customFormat="1" ht="27">
      <c r="A12" s="712">
        <v>8</v>
      </c>
      <c r="B12" s="713" t="s">
        <v>3774</v>
      </c>
      <c r="C12" s="713" t="s">
        <v>3775</v>
      </c>
      <c r="D12" s="721" t="s">
        <v>3812</v>
      </c>
      <c r="E12" s="714" t="s">
        <v>3813</v>
      </c>
      <c r="F12" s="714" t="s">
        <v>3787</v>
      </c>
      <c r="G12" s="717" t="s">
        <v>3814</v>
      </c>
      <c r="H12" s="714" t="s">
        <v>3815</v>
      </c>
      <c r="I12" s="714" t="s">
        <v>3816</v>
      </c>
      <c r="J12" s="722">
        <v>972</v>
      </c>
      <c r="K12" s="733">
        <v>0</v>
      </c>
      <c r="L12" s="722">
        <v>972</v>
      </c>
      <c r="M12" s="722">
        <v>0</v>
      </c>
      <c r="N12" s="722">
        <v>0</v>
      </c>
      <c r="O12" s="714" t="s">
        <v>3766</v>
      </c>
      <c r="P12" s="714" t="s">
        <v>3817</v>
      </c>
      <c r="Q12" s="714" t="s">
        <v>3768</v>
      </c>
      <c r="R12" s="714" t="s">
        <v>3818</v>
      </c>
      <c r="S12" s="714" t="s">
        <v>3770</v>
      </c>
      <c r="T12" s="714" t="s">
        <v>3803</v>
      </c>
      <c r="U12" s="722">
        <v>12</v>
      </c>
      <c r="V12" s="722"/>
      <c r="W12" s="722">
        <v>0</v>
      </c>
      <c r="X12" s="714" t="s">
        <v>3819</v>
      </c>
      <c r="Y12" s="718" t="s">
        <v>3773</v>
      </c>
    </row>
    <row r="13" spans="1:25" s="726" customFormat="1" ht="27">
      <c r="A13" s="712">
        <v>9</v>
      </c>
      <c r="B13" s="713" t="s">
        <v>3774</v>
      </c>
      <c r="C13" s="713" t="s">
        <v>3775</v>
      </c>
      <c r="D13" s="714" t="s">
        <v>3820</v>
      </c>
      <c r="E13" s="714" t="s">
        <v>3821</v>
      </c>
      <c r="F13" s="714" t="s">
        <v>4216</v>
      </c>
      <c r="G13" s="717" t="s">
        <v>3822</v>
      </c>
      <c r="H13" s="714" t="s">
        <v>3823</v>
      </c>
      <c r="I13" s="714" t="s">
        <v>3824</v>
      </c>
      <c r="J13" s="722">
        <v>70</v>
      </c>
      <c r="K13" s="733">
        <v>0</v>
      </c>
      <c r="L13" s="722">
        <v>70</v>
      </c>
      <c r="M13" s="722">
        <v>0</v>
      </c>
      <c r="N13" s="722">
        <v>0</v>
      </c>
      <c r="O13" s="714" t="s">
        <v>300</v>
      </c>
      <c r="P13" s="714" t="s">
        <v>3825</v>
      </c>
      <c r="Q13" s="714" t="s">
        <v>3768</v>
      </c>
      <c r="R13" s="714" t="s">
        <v>3826</v>
      </c>
      <c r="S13" s="714" t="s">
        <v>3827</v>
      </c>
      <c r="T13" s="714" t="s">
        <v>3828</v>
      </c>
      <c r="U13" s="722">
        <v>54</v>
      </c>
      <c r="V13" s="722">
        <v>54</v>
      </c>
      <c r="W13" s="722">
        <v>0</v>
      </c>
      <c r="X13" s="714" t="s">
        <v>3829</v>
      </c>
      <c r="Y13" s="718" t="s">
        <v>3773</v>
      </c>
    </row>
    <row r="14" spans="1:25" s="726" customFormat="1" ht="67.5">
      <c r="A14" s="712">
        <v>10</v>
      </c>
      <c r="B14" s="713" t="s">
        <v>3774</v>
      </c>
      <c r="C14" s="713" t="s">
        <v>3775</v>
      </c>
      <c r="D14" s="714" t="s">
        <v>3830</v>
      </c>
      <c r="E14" s="714" t="s">
        <v>3831</v>
      </c>
      <c r="F14" s="714" t="s">
        <v>3832</v>
      </c>
      <c r="G14" s="717" t="s">
        <v>3833</v>
      </c>
      <c r="H14" s="714" t="s">
        <v>3834</v>
      </c>
      <c r="I14" s="714" t="s">
        <v>3835</v>
      </c>
      <c r="J14" s="722">
        <v>1063</v>
      </c>
      <c r="K14" s="733">
        <v>0</v>
      </c>
      <c r="L14" s="722">
        <v>1063</v>
      </c>
      <c r="M14" s="722">
        <v>0</v>
      </c>
      <c r="N14" s="722">
        <v>0</v>
      </c>
      <c r="O14" s="714" t="s">
        <v>231</v>
      </c>
      <c r="P14" s="714" t="s">
        <v>3836</v>
      </c>
      <c r="Q14" s="714" t="s">
        <v>3768</v>
      </c>
      <c r="R14" s="714" t="s">
        <v>3837</v>
      </c>
      <c r="S14" s="714" t="s">
        <v>3838</v>
      </c>
      <c r="T14" s="714" t="s">
        <v>3810</v>
      </c>
      <c r="U14" s="732">
        <v>2277</v>
      </c>
      <c r="V14" s="722">
        <v>2277</v>
      </c>
      <c r="W14" s="722">
        <v>0</v>
      </c>
      <c r="X14" s="714"/>
      <c r="Y14" s="718" t="s">
        <v>3773</v>
      </c>
    </row>
    <row r="15" spans="1:25" s="726" customFormat="1" ht="54">
      <c r="A15" s="712">
        <v>11</v>
      </c>
      <c r="B15" s="713" t="s">
        <v>3751</v>
      </c>
      <c r="C15" s="713" t="s">
        <v>3752</v>
      </c>
      <c r="D15" s="714" t="s">
        <v>3839</v>
      </c>
      <c r="E15" s="714" t="s">
        <v>3840</v>
      </c>
      <c r="F15" s="714" t="s">
        <v>3841</v>
      </c>
      <c r="G15" s="717" t="s">
        <v>3842</v>
      </c>
      <c r="H15" s="714" t="s">
        <v>3843</v>
      </c>
      <c r="I15" s="714" t="s">
        <v>486</v>
      </c>
      <c r="J15" s="722">
        <v>210</v>
      </c>
      <c r="K15" s="733">
        <v>0</v>
      </c>
      <c r="L15" s="722">
        <v>210</v>
      </c>
      <c r="M15" s="722">
        <v>0</v>
      </c>
      <c r="N15" s="722">
        <v>0</v>
      </c>
      <c r="O15" s="714" t="s">
        <v>231</v>
      </c>
      <c r="P15" s="714" t="s">
        <v>3844</v>
      </c>
      <c r="Q15" s="714" t="s">
        <v>365</v>
      </c>
      <c r="R15" s="714" t="s">
        <v>3845</v>
      </c>
      <c r="S15" s="714" t="s">
        <v>417</v>
      </c>
      <c r="T15" s="714" t="s">
        <v>430</v>
      </c>
      <c r="U15" s="722">
        <v>17</v>
      </c>
      <c r="V15" s="722">
        <v>17</v>
      </c>
      <c r="W15" s="722">
        <v>0</v>
      </c>
      <c r="X15" s="714"/>
      <c r="Y15" s="718" t="s">
        <v>3773</v>
      </c>
    </row>
    <row r="16" spans="1:25" s="726" customFormat="1" ht="40.5">
      <c r="A16" s="712">
        <v>12</v>
      </c>
      <c r="B16" s="713" t="s">
        <v>3774</v>
      </c>
      <c r="C16" s="713" t="s">
        <v>3775</v>
      </c>
      <c r="D16" s="714" t="s">
        <v>3846</v>
      </c>
      <c r="E16" s="714" t="s">
        <v>3847</v>
      </c>
      <c r="F16" s="714" t="s">
        <v>3848</v>
      </c>
      <c r="G16" s="717" t="s">
        <v>3849</v>
      </c>
      <c r="H16" s="714" t="s">
        <v>3850</v>
      </c>
      <c r="I16" s="714" t="s">
        <v>3851</v>
      </c>
      <c r="J16" s="722">
        <v>495</v>
      </c>
      <c r="K16" s="733">
        <v>0</v>
      </c>
      <c r="L16" s="722">
        <v>495</v>
      </c>
      <c r="M16" s="722">
        <v>0</v>
      </c>
      <c r="N16" s="722">
        <v>0</v>
      </c>
      <c r="O16" s="714" t="s">
        <v>231</v>
      </c>
      <c r="P16" s="714" t="s">
        <v>3852</v>
      </c>
      <c r="Q16" s="714" t="s">
        <v>365</v>
      </c>
      <c r="R16" s="714" t="s">
        <v>709</v>
      </c>
      <c r="S16" s="714" t="s">
        <v>417</v>
      </c>
      <c r="T16" s="714" t="s">
        <v>440</v>
      </c>
      <c r="U16" s="722">
        <v>400</v>
      </c>
      <c r="V16" s="722">
        <v>250</v>
      </c>
      <c r="W16" s="722">
        <v>150</v>
      </c>
      <c r="X16" s="714" t="s">
        <v>3853</v>
      </c>
      <c r="Y16" s="718" t="s">
        <v>3773</v>
      </c>
    </row>
    <row r="17" spans="1:25" s="726" customFormat="1" ht="54">
      <c r="A17" s="712">
        <v>13</v>
      </c>
      <c r="B17" s="713" t="s">
        <v>3751</v>
      </c>
      <c r="C17" s="713" t="s">
        <v>3752</v>
      </c>
      <c r="D17" s="714" t="s">
        <v>3854</v>
      </c>
      <c r="E17" s="714" t="s">
        <v>3855</v>
      </c>
      <c r="F17" s="714" t="s">
        <v>467</v>
      </c>
      <c r="G17" s="717" t="s">
        <v>3856</v>
      </c>
      <c r="H17" s="714" t="s">
        <v>3857</v>
      </c>
      <c r="I17" s="714" t="s">
        <v>3858</v>
      </c>
      <c r="J17" s="722">
        <v>235</v>
      </c>
      <c r="K17" s="733">
        <v>0</v>
      </c>
      <c r="L17" s="722">
        <v>235</v>
      </c>
      <c r="M17" s="722">
        <v>0</v>
      </c>
      <c r="N17" s="722">
        <v>0</v>
      </c>
      <c r="O17" s="714" t="s">
        <v>487</v>
      </c>
      <c r="P17" s="714" t="s">
        <v>3859</v>
      </c>
      <c r="Q17" s="714" t="s">
        <v>365</v>
      </c>
      <c r="R17" s="714" t="s">
        <v>3860</v>
      </c>
      <c r="S17" s="714" t="s">
        <v>367</v>
      </c>
      <c r="T17" s="714" t="s">
        <v>3861</v>
      </c>
      <c r="U17" s="722">
        <v>45</v>
      </c>
      <c r="V17" s="722">
        <v>45</v>
      </c>
      <c r="W17" s="722">
        <v>0</v>
      </c>
      <c r="X17" s="714"/>
      <c r="Y17" s="718" t="s">
        <v>3773</v>
      </c>
    </row>
    <row r="18" spans="1:25" s="726" customFormat="1" ht="40.5">
      <c r="A18" s="712">
        <v>14</v>
      </c>
      <c r="B18" s="713" t="s">
        <v>3751</v>
      </c>
      <c r="C18" s="723" t="s">
        <v>3862</v>
      </c>
      <c r="D18" s="723" t="s">
        <v>3863</v>
      </c>
      <c r="E18" s="714" t="s">
        <v>492</v>
      </c>
      <c r="F18" s="714" t="s">
        <v>3864</v>
      </c>
      <c r="G18" s="736" t="s">
        <v>3865</v>
      </c>
      <c r="H18" s="724" t="s">
        <v>3866</v>
      </c>
      <c r="I18" s="714" t="s">
        <v>1636</v>
      </c>
      <c r="J18" s="722">
        <v>130</v>
      </c>
      <c r="K18" s="733">
        <v>0</v>
      </c>
      <c r="L18" s="722">
        <v>130</v>
      </c>
      <c r="M18" s="722">
        <v>0</v>
      </c>
      <c r="N18" s="722">
        <v>0</v>
      </c>
      <c r="O18" s="714" t="s">
        <v>300</v>
      </c>
      <c r="P18" s="714" t="s">
        <v>3867</v>
      </c>
      <c r="Q18" s="714" t="s">
        <v>365</v>
      </c>
      <c r="R18" s="714"/>
      <c r="S18" s="714"/>
      <c r="T18" s="714" t="s">
        <v>430</v>
      </c>
      <c r="U18" s="722">
        <v>610</v>
      </c>
      <c r="V18" s="733">
        <v>610</v>
      </c>
      <c r="W18" s="733">
        <v>0</v>
      </c>
      <c r="X18" s="724" t="s">
        <v>3868</v>
      </c>
      <c r="Y18" s="718" t="s">
        <v>3773</v>
      </c>
    </row>
    <row r="19" spans="1:25" s="726" customFormat="1" ht="27">
      <c r="A19" s="712">
        <v>15</v>
      </c>
      <c r="B19" s="713" t="s">
        <v>3774</v>
      </c>
      <c r="C19" s="713" t="s">
        <v>3869</v>
      </c>
      <c r="D19" s="734" t="s">
        <v>3870</v>
      </c>
      <c r="E19" s="714" t="s">
        <v>3871</v>
      </c>
      <c r="F19" s="714" t="s">
        <v>4217</v>
      </c>
      <c r="G19" s="725" t="s">
        <v>3872</v>
      </c>
      <c r="H19" s="714" t="s">
        <v>3873</v>
      </c>
      <c r="I19" s="714" t="s">
        <v>3874</v>
      </c>
      <c r="J19" s="733">
        <v>70</v>
      </c>
      <c r="K19" s="733">
        <v>0</v>
      </c>
      <c r="L19" s="733">
        <v>70</v>
      </c>
      <c r="M19" s="722">
        <v>0</v>
      </c>
      <c r="N19" s="722">
        <v>0</v>
      </c>
      <c r="O19" s="714" t="s">
        <v>231</v>
      </c>
      <c r="P19" s="714" t="s">
        <v>3875</v>
      </c>
      <c r="Q19" s="714" t="s">
        <v>365</v>
      </c>
      <c r="R19" s="714" t="s">
        <v>709</v>
      </c>
      <c r="S19" s="714" t="s">
        <v>417</v>
      </c>
      <c r="T19" s="714" t="s">
        <v>440</v>
      </c>
      <c r="U19" s="722">
        <v>320</v>
      </c>
      <c r="V19" s="722">
        <v>320</v>
      </c>
      <c r="W19" s="722">
        <v>0</v>
      </c>
      <c r="X19" s="714" t="s">
        <v>3876</v>
      </c>
      <c r="Y19" s="718" t="s">
        <v>3773</v>
      </c>
    </row>
    <row r="20" spans="1:25" s="726" customFormat="1" ht="27">
      <c r="A20" s="712">
        <v>16</v>
      </c>
      <c r="B20" s="713" t="s">
        <v>3774</v>
      </c>
      <c r="C20" s="713" t="s">
        <v>3869</v>
      </c>
      <c r="D20" s="734" t="s">
        <v>3877</v>
      </c>
      <c r="E20" s="714" t="s">
        <v>3878</v>
      </c>
      <c r="F20" s="714" t="s">
        <v>4219</v>
      </c>
      <c r="G20" s="725" t="s">
        <v>3879</v>
      </c>
      <c r="H20" s="714" t="s">
        <v>3873</v>
      </c>
      <c r="I20" s="714" t="s">
        <v>3880</v>
      </c>
      <c r="J20" s="733">
        <v>20</v>
      </c>
      <c r="K20" s="733">
        <v>0</v>
      </c>
      <c r="L20" s="733">
        <v>30</v>
      </c>
      <c r="M20" s="722">
        <v>0</v>
      </c>
      <c r="N20" s="722">
        <v>0</v>
      </c>
      <c r="O20" s="714" t="s">
        <v>231</v>
      </c>
      <c r="P20" s="714" t="s">
        <v>3881</v>
      </c>
      <c r="Q20" s="714" t="s">
        <v>365</v>
      </c>
      <c r="R20" s="714" t="s">
        <v>709</v>
      </c>
      <c r="S20" s="714" t="s">
        <v>417</v>
      </c>
      <c r="T20" s="714" t="s">
        <v>440</v>
      </c>
      <c r="U20" s="722">
        <v>118</v>
      </c>
      <c r="V20" s="722">
        <v>118</v>
      </c>
      <c r="W20" s="722">
        <v>0</v>
      </c>
      <c r="X20" s="714" t="s">
        <v>3882</v>
      </c>
      <c r="Y20" s="718" t="s">
        <v>3773</v>
      </c>
    </row>
    <row r="21" spans="1:25" s="726" customFormat="1" ht="40.5">
      <c r="A21" s="712">
        <v>17</v>
      </c>
      <c r="B21" s="713" t="s">
        <v>3774</v>
      </c>
      <c r="C21" s="713" t="s">
        <v>3883</v>
      </c>
      <c r="D21" s="714" t="s">
        <v>3884</v>
      </c>
      <c r="E21" s="714" t="s">
        <v>3885</v>
      </c>
      <c r="F21" s="714" t="s">
        <v>4220</v>
      </c>
      <c r="G21" s="717" t="s">
        <v>3886</v>
      </c>
      <c r="H21" s="714" t="s">
        <v>3887</v>
      </c>
      <c r="I21" s="714" t="s">
        <v>3888</v>
      </c>
      <c r="J21" s="722">
        <f>SUM(K21:N21)</f>
        <v>250</v>
      </c>
      <c r="K21" s="733">
        <v>0</v>
      </c>
      <c r="L21" s="722">
        <v>200</v>
      </c>
      <c r="M21" s="722">
        <v>50</v>
      </c>
      <c r="N21" s="722">
        <v>0</v>
      </c>
      <c r="O21" s="714" t="s">
        <v>3766</v>
      </c>
      <c r="P21" s="714" t="s">
        <v>3889</v>
      </c>
      <c r="Q21" s="714" t="s">
        <v>3768</v>
      </c>
      <c r="R21" s="714" t="s">
        <v>3890</v>
      </c>
      <c r="S21" s="714" t="s">
        <v>3891</v>
      </c>
      <c r="T21" s="714" t="s">
        <v>3810</v>
      </c>
      <c r="U21" s="722">
        <v>110</v>
      </c>
      <c r="V21" s="722">
        <v>100</v>
      </c>
      <c r="W21" s="722">
        <v>10</v>
      </c>
      <c r="X21" s="714" t="s">
        <v>3892</v>
      </c>
      <c r="Y21" s="718" t="s">
        <v>3773</v>
      </c>
    </row>
    <row r="22" spans="1:25" s="726" customFormat="1" ht="54">
      <c r="A22" s="712">
        <v>18</v>
      </c>
      <c r="B22" s="713" t="s">
        <v>3774</v>
      </c>
      <c r="C22" s="713" t="s">
        <v>3883</v>
      </c>
      <c r="D22" s="714" t="s">
        <v>3893</v>
      </c>
      <c r="E22" s="714" t="s">
        <v>3894</v>
      </c>
      <c r="F22" s="714" t="s">
        <v>1011</v>
      </c>
      <c r="G22" s="717" t="s">
        <v>3895</v>
      </c>
      <c r="H22" s="714" t="s">
        <v>3896</v>
      </c>
      <c r="I22" s="714" t="s">
        <v>3897</v>
      </c>
      <c r="J22" s="722">
        <v>67</v>
      </c>
      <c r="K22" s="733">
        <v>0</v>
      </c>
      <c r="L22" s="722">
        <v>67</v>
      </c>
      <c r="M22" s="722">
        <v>0</v>
      </c>
      <c r="N22" s="722">
        <v>0</v>
      </c>
      <c r="O22" s="714" t="s">
        <v>3799</v>
      </c>
      <c r="P22" s="714" t="s">
        <v>3898</v>
      </c>
      <c r="Q22" s="714" t="s">
        <v>3768</v>
      </c>
      <c r="R22" s="714" t="s">
        <v>3801</v>
      </c>
      <c r="S22" s="714" t="s">
        <v>3770</v>
      </c>
      <c r="T22" s="714" t="s">
        <v>3810</v>
      </c>
      <c r="U22" s="722">
        <v>3</v>
      </c>
      <c r="V22" s="722">
        <v>3</v>
      </c>
      <c r="W22" s="722">
        <v>0</v>
      </c>
      <c r="X22" s="714" t="s">
        <v>3899</v>
      </c>
      <c r="Y22" s="718" t="s">
        <v>3773</v>
      </c>
    </row>
    <row r="23" spans="1:25" s="726" customFormat="1" ht="40.5">
      <c r="A23" s="712">
        <v>19</v>
      </c>
      <c r="B23" s="713" t="s">
        <v>3774</v>
      </c>
      <c r="C23" s="713" t="s">
        <v>3883</v>
      </c>
      <c r="D23" s="714" t="s">
        <v>3900</v>
      </c>
      <c r="E23" s="714" t="s">
        <v>3901</v>
      </c>
      <c r="F23" s="714" t="s">
        <v>3902</v>
      </c>
      <c r="G23" s="717" t="s">
        <v>3903</v>
      </c>
      <c r="H23" s="714" t="s">
        <v>3904</v>
      </c>
      <c r="I23" s="714" t="s">
        <v>3905</v>
      </c>
      <c r="J23" s="722">
        <f>SUM(K23:N23)</f>
        <v>180</v>
      </c>
      <c r="K23" s="733">
        <v>0</v>
      </c>
      <c r="L23" s="722">
        <v>180</v>
      </c>
      <c r="M23" s="722">
        <v>0</v>
      </c>
      <c r="N23" s="722">
        <v>0</v>
      </c>
      <c r="O23" s="714" t="s">
        <v>3766</v>
      </c>
      <c r="P23" s="714" t="s">
        <v>3906</v>
      </c>
      <c r="Q23" s="714" t="s">
        <v>3768</v>
      </c>
      <c r="R23" s="714" t="s">
        <v>3907</v>
      </c>
      <c r="S23" s="714" t="s">
        <v>3908</v>
      </c>
      <c r="T23" s="714" t="s">
        <v>3810</v>
      </c>
      <c r="U23" s="722">
        <v>25</v>
      </c>
      <c r="V23" s="722">
        <v>25</v>
      </c>
      <c r="W23" s="722">
        <v>0</v>
      </c>
      <c r="X23" s="714" t="s">
        <v>3909</v>
      </c>
      <c r="Y23" s="718" t="s">
        <v>3773</v>
      </c>
    </row>
    <row r="24" spans="1:25" s="726" customFormat="1" ht="27">
      <c r="A24" s="712">
        <v>20</v>
      </c>
      <c r="B24" s="713" t="s">
        <v>3774</v>
      </c>
      <c r="C24" s="713" t="s">
        <v>3883</v>
      </c>
      <c r="D24" s="714" t="s">
        <v>3910</v>
      </c>
      <c r="E24" s="714" t="s">
        <v>3911</v>
      </c>
      <c r="F24" s="714" t="s">
        <v>3848</v>
      </c>
      <c r="G24" s="717" t="s">
        <v>3912</v>
      </c>
      <c r="H24" s="714" t="s">
        <v>3913</v>
      </c>
      <c r="I24" s="714" t="s">
        <v>3914</v>
      </c>
      <c r="J24" s="722">
        <f>SUM(K24:N24)</f>
        <v>35</v>
      </c>
      <c r="K24" s="733">
        <v>0</v>
      </c>
      <c r="L24" s="722">
        <v>15</v>
      </c>
      <c r="M24" s="722">
        <v>13</v>
      </c>
      <c r="N24" s="722">
        <v>7</v>
      </c>
      <c r="O24" s="714" t="s">
        <v>3766</v>
      </c>
      <c r="P24" s="714" t="s">
        <v>3915</v>
      </c>
      <c r="Q24" s="714" t="s">
        <v>3768</v>
      </c>
      <c r="R24" s="714" t="s">
        <v>3907</v>
      </c>
      <c r="S24" s="714" t="s">
        <v>3916</v>
      </c>
      <c r="T24" s="714" t="s">
        <v>3810</v>
      </c>
      <c r="U24" s="722">
        <v>20</v>
      </c>
      <c r="V24" s="722">
        <v>20</v>
      </c>
      <c r="W24" s="722">
        <v>0</v>
      </c>
      <c r="X24" s="714" t="s">
        <v>3917</v>
      </c>
      <c r="Y24" s="718" t="s">
        <v>3773</v>
      </c>
    </row>
    <row r="25" spans="1:25" s="726" customFormat="1" ht="27">
      <c r="A25" s="712">
        <v>21</v>
      </c>
      <c r="B25" s="713" t="s">
        <v>3774</v>
      </c>
      <c r="C25" s="713" t="s">
        <v>3918</v>
      </c>
      <c r="D25" s="714" t="s">
        <v>3919</v>
      </c>
      <c r="E25" s="714" t="s">
        <v>3920</v>
      </c>
      <c r="F25" s="714" t="s">
        <v>4221</v>
      </c>
      <c r="G25" s="717" t="s">
        <v>3921</v>
      </c>
      <c r="H25" s="714" t="s">
        <v>3922</v>
      </c>
      <c r="I25" s="714" t="s">
        <v>3923</v>
      </c>
      <c r="J25" s="722">
        <v>406</v>
      </c>
      <c r="K25" s="722">
        <v>200</v>
      </c>
      <c r="L25" s="722">
        <v>100</v>
      </c>
      <c r="M25" s="722">
        <v>106</v>
      </c>
      <c r="N25" s="722">
        <v>0</v>
      </c>
      <c r="O25" s="714" t="s">
        <v>3766</v>
      </c>
      <c r="P25" s="714" t="s">
        <v>3924</v>
      </c>
      <c r="Q25" s="714" t="s">
        <v>3768</v>
      </c>
      <c r="R25" s="714" t="s">
        <v>3783</v>
      </c>
      <c r="S25" s="714" t="s">
        <v>3770</v>
      </c>
      <c r="T25" s="714" t="s">
        <v>3792</v>
      </c>
      <c r="U25" s="722">
        <v>140</v>
      </c>
      <c r="V25" s="722">
        <v>140</v>
      </c>
      <c r="W25" s="722">
        <v>0</v>
      </c>
      <c r="X25" s="714"/>
      <c r="Y25" s="718" t="s">
        <v>3773</v>
      </c>
    </row>
    <row r="26" spans="1:25" s="726" customFormat="1" ht="27">
      <c r="A26" s="712">
        <v>22</v>
      </c>
      <c r="B26" s="713" t="s">
        <v>3774</v>
      </c>
      <c r="C26" s="713" t="s">
        <v>3918</v>
      </c>
      <c r="D26" s="714" t="s">
        <v>3925</v>
      </c>
      <c r="E26" s="714" t="s">
        <v>3926</v>
      </c>
      <c r="F26" s="714" t="s">
        <v>4222</v>
      </c>
      <c r="G26" s="717" t="s">
        <v>3927</v>
      </c>
      <c r="H26" s="714" t="s">
        <v>3928</v>
      </c>
      <c r="I26" s="714" t="s">
        <v>3888</v>
      </c>
      <c r="J26" s="722">
        <v>500</v>
      </c>
      <c r="K26" s="733">
        <v>0</v>
      </c>
      <c r="L26" s="722" t="s">
        <v>3929</v>
      </c>
      <c r="M26" s="722">
        <v>500</v>
      </c>
      <c r="N26" s="722">
        <v>0</v>
      </c>
      <c r="O26" s="714" t="s">
        <v>3766</v>
      </c>
      <c r="P26" s="714" t="s">
        <v>3930</v>
      </c>
      <c r="Q26" s="714" t="s">
        <v>3768</v>
      </c>
      <c r="R26" s="714" t="s">
        <v>3890</v>
      </c>
      <c r="S26" s="714" t="s">
        <v>3770</v>
      </c>
      <c r="T26" s="714" t="s">
        <v>3792</v>
      </c>
      <c r="U26" s="722">
        <v>100</v>
      </c>
      <c r="V26" s="722">
        <v>100</v>
      </c>
      <c r="W26" s="722">
        <v>0</v>
      </c>
      <c r="X26" s="714"/>
      <c r="Y26" s="718" t="s">
        <v>3773</v>
      </c>
    </row>
    <row r="27" spans="1:25" s="726" customFormat="1" ht="40.5">
      <c r="A27" s="712">
        <v>23</v>
      </c>
      <c r="B27" s="713" t="s">
        <v>3774</v>
      </c>
      <c r="C27" s="713" t="s">
        <v>3931</v>
      </c>
      <c r="D27" s="714" t="s">
        <v>3932</v>
      </c>
      <c r="E27" s="714" t="s">
        <v>3933</v>
      </c>
      <c r="F27" s="713" t="s">
        <v>4223</v>
      </c>
      <c r="G27" s="717" t="s">
        <v>3934</v>
      </c>
      <c r="H27" s="714" t="s">
        <v>3935</v>
      </c>
      <c r="I27" s="714">
        <v>2012</v>
      </c>
      <c r="J27" s="722">
        <v>200</v>
      </c>
      <c r="K27" s="733">
        <v>0</v>
      </c>
      <c r="L27" s="722">
        <v>0</v>
      </c>
      <c r="M27" s="722">
        <v>20</v>
      </c>
      <c r="N27" s="722">
        <v>180</v>
      </c>
      <c r="O27" s="714" t="s">
        <v>143</v>
      </c>
      <c r="P27" s="714" t="s">
        <v>3936</v>
      </c>
      <c r="Q27" s="714" t="s">
        <v>365</v>
      </c>
      <c r="R27" s="714" t="s">
        <v>3937</v>
      </c>
      <c r="S27" s="714" t="s">
        <v>3770</v>
      </c>
      <c r="T27" s="714" t="s">
        <v>430</v>
      </c>
      <c r="U27" s="722">
        <v>5</v>
      </c>
      <c r="V27" s="733">
        <v>5</v>
      </c>
      <c r="W27" s="733">
        <v>0</v>
      </c>
      <c r="X27" s="714" t="s">
        <v>3938</v>
      </c>
      <c r="Y27" s="718" t="s">
        <v>3773</v>
      </c>
    </row>
    <row r="28" spans="1:25" s="726" customFormat="1" ht="27">
      <c r="A28" s="712">
        <v>24</v>
      </c>
      <c r="B28" s="713" t="s">
        <v>3774</v>
      </c>
      <c r="C28" s="713" t="s">
        <v>3939</v>
      </c>
      <c r="D28" s="714" t="s">
        <v>3940</v>
      </c>
      <c r="E28" s="714" t="s">
        <v>3941</v>
      </c>
      <c r="F28" s="713" t="s">
        <v>3848</v>
      </c>
      <c r="G28" s="717" t="s">
        <v>3942</v>
      </c>
      <c r="H28" s="714" t="s">
        <v>3943</v>
      </c>
      <c r="I28" s="714" t="s">
        <v>3944</v>
      </c>
      <c r="J28" s="722">
        <v>200</v>
      </c>
      <c r="K28" s="733">
        <v>0</v>
      </c>
      <c r="L28" s="722">
        <v>0</v>
      </c>
      <c r="M28" s="722">
        <v>200</v>
      </c>
      <c r="N28" s="722">
        <v>0</v>
      </c>
      <c r="O28" s="714" t="s">
        <v>231</v>
      </c>
      <c r="P28" s="714" t="s">
        <v>3945</v>
      </c>
      <c r="Q28" s="714" t="s">
        <v>3768</v>
      </c>
      <c r="R28" s="714" t="s">
        <v>3801</v>
      </c>
      <c r="S28" s="714" t="s">
        <v>3770</v>
      </c>
      <c r="T28" s="714" t="s">
        <v>3803</v>
      </c>
      <c r="U28" s="722">
        <v>700</v>
      </c>
      <c r="V28" s="733">
        <v>700</v>
      </c>
      <c r="W28" s="733">
        <v>0</v>
      </c>
      <c r="X28" s="713" t="s">
        <v>3946</v>
      </c>
      <c r="Y28" s="718" t="s">
        <v>3773</v>
      </c>
    </row>
    <row r="29" spans="1:25" s="726" customFormat="1" ht="67.5">
      <c r="A29" s="712">
        <v>25</v>
      </c>
      <c r="B29" s="713" t="s">
        <v>3774</v>
      </c>
      <c r="C29" s="713" t="s">
        <v>3947</v>
      </c>
      <c r="D29" s="714" t="s">
        <v>3948</v>
      </c>
      <c r="E29" s="714" t="s">
        <v>3949</v>
      </c>
      <c r="F29" s="714" t="s">
        <v>4220</v>
      </c>
      <c r="G29" s="717" t="s">
        <v>3950</v>
      </c>
      <c r="H29" s="714" t="s">
        <v>3951</v>
      </c>
      <c r="I29" s="714" t="s">
        <v>3952</v>
      </c>
      <c r="J29" s="722">
        <v>15</v>
      </c>
      <c r="K29" s="733">
        <v>0</v>
      </c>
      <c r="L29" s="722" t="s">
        <v>3953</v>
      </c>
      <c r="M29" s="722">
        <v>15</v>
      </c>
      <c r="N29" s="722">
        <v>0</v>
      </c>
      <c r="O29" s="714" t="s">
        <v>3766</v>
      </c>
      <c r="P29" s="714" t="s">
        <v>3954</v>
      </c>
      <c r="Q29" s="714" t="s">
        <v>3768</v>
      </c>
      <c r="R29" s="714" t="s">
        <v>3783</v>
      </c>
      <c r="S29" s="714" t="s">
        <v>3770</v>
      </c>
      <c r="T29" s="714" t="s">
        <v>3810</v>
      </c>
      <c r="U29" s="722">
        <v>0.5</v>
      </c>
      <c r="V29" s="722">
        <v>1</v>
      </c>
      <c r="W29" s="722">
        <v>0</v>
      </c>
      <c r="X29" s="714"/>
      <c r="Y29" s="718" t="s">
        <v>3773</v>
      </c>
    </row>
    <row r="30" spans="1:25" s="726" customFormat="1" ht="67.5">
      <c r="A30" s="712">
        <v>26</v>
      </c>
      <c r="B30" s="713" t="s">
        <v>3774</v>
      </c>
      <c r="C30" s="713" t="s">
        <v>3947</v>
      </c>
      <c r="D30" s="714" t="s">
        <v>3955</v>
      </c>
      <c r="E30" s="714" t="s">
        <v>3956</v>
      </c>
      <c r="F30" s="714" t="s">
        <v>4220</v>
      </c>
      <c r="G30" s="717" t="s">
        <v>3957</v>
      </c>
      <c r="H30" s="714" t="s">
        <v>3951</v>
      </c>
      <c r="I30" s="714" t="s">
        <v>3958</v>
      </c>
      <c r="J30" s="722">
        <v>0</v>
      </c>
      <c r="K30" s="733">
        <v>0</v>
      </c>
      <c r="L30" s="722" t="s">
        <v>3953</v>
      </c>
      <c r="M30" s="722">
        <v>0</v>
      </c>
      <c r="N30" s="722">
        <v>0</v>
      </c>
      <c r="O30" s="714" t="s">
        <v>3799</v>
      </c>
      <c r="P30" s="714" t="s">
        <v>3959</v>
      </c>
      <c r="Q30" s="714" t="s">
        <v>3768</v>
      </c>
      <c r="R30" s="714" t="s">
        <v>3783</v>
      </c>
      <c r="S30" s="714" t="s">
        <v>3770</v>
      </c>
      <c r="T30" s="714" t="s">
        <v>3810</v>
      </c>
      <c r="U30" s="722">
        <v>1.2</v>
      </c>
      <c r="V30" s="722">
        <v>1</v>
      </c>
      <c r="W30" s="722">
        <v>0</v>
      </c>
      <c r="X30" s="714"/>
      <c r="Y30" s="718" t="s">
        <v>3773</v>
      </c>
    </row>
    <row r="31" spans="1:25" s="726" customFormat="1" ht="67.5">
      <c r="A31" s="712">
        <v>27</v>
      </c>
      <c r="B31" s="713" t="s">
        <v>3774</v>
      </c>
      <c r="C31" s="713" t="s">
        <v>3947</v>
      </c>
      <c r="D31" s="714" t="s">
        <v>3960</v>
      </c>
      <c r="E31" s="714" t="s">
        <v>3961</v>
      </c>
      <c r="F31" s="714" t="s">
        <v>4223</v>
      </c>
      <c r="G31" s="717" t="s">
        <v>3962</v>
      </c>
      <c r="H31" s="714" t="s">
        <v>3963</v>
      </c>
      <c r="I31" s="714" t="s">
        <v>3964</v>
      </c>
      <c r="J31" s="722">
        <v>50</v>
      </c>
      <c r="K31" s="733">
        <v>0</v>
      </c>
      <c r="L31" s="722"/>
      <c r="M31" s="722">
        <v>50</v>
      </c>
      <c r="N31" s="722">
        <v>0</v>
      </c>
      <c r="O31" s="714" t="s">
        <v>231</v>
      </c>
      <c r="P31" s="714"/>
      <c r="Q31" s="714" t="s">
        <v>3768</v>
      </c>
      <c r="R31" s="714" t="s">
        <v>3818</v>
      </c>
      <c r="S31" s="714" t="s">
        <v>3770</v>
      </c>
      <c r="T31" s="714" t="s">
        <v>3803</v>
      </c>
      <c r="U31" s="733">
        <v>1</v>
      </c>
      <c r="V31" s="722">
        <v>1</v>
      </c>
      <c r="W31" s="722">
        <v>0</v>
      </c>
      <c r="X31" s="714" t="s">
        <v>3965</v>
      </c>
      <c r="Y31" s="718" t="s">
        <v>3773</v>
      </c>
    </row>
    <row r="32" spans="1:25" s="726" customFormat="1" ht="67.5">
      <c r="A32" s="712">
        <v>28</v>
      </c>
      <c r="B32" s="713" t="s">
        <v>3774</v>
      </c>
      <c r="C32" s="713" t="s">
        <v>3966</v>
      </c>
      <c r="D32" s="714" t="s">
        <v>3967</v>
      </c>
      <c r="E32" s="714" t="s">
        <v>3968</v>
      </c>
      <c r="F32" s="713" t="s">
        <v>3778</v>
      </c>
      <c r="G32" s="717" t="s">
        <v>3969</v>
      </c>
      <c r="H32" s="714" t="s">
        <v>3970</v>
      </c>
      <c r="I32" s="714" t="s">
        <v>3971</v>
      </c>
      <c r="J32" s="722">
        <v>399</v>
      </c>
      <c r="K32" s="733">
        <v>0</v>
      </c>
      <c r="L32" s="722">
        <v>220</v>
      </c>
      <c r="M32" s="722">
        <v>179</v>
      </c>
      <c r="N32" s="722">
        <v>0</v>
      </c>
      <c r="O32" s="714" t="s">
        <v>231</v>
      </c>
      <c r="P32" s="714" t="s">
        <v>3972</v>
      </c>
      <c r="Q32" s="714" t="s">
        <v>3768</v>
      </c>
      <c r="R32" s="714" t="s">
        <v>3973</v>
      </c>
      <c r="S32" s="714" t="s">
        <v>3770</v>
      </c>
      <c r="T32" s="714" t="s">
        <v>3792</v>
      </c>
      <c r="U32" s="722">
        <v>65</v>
      </c>
      <c r="V32" s="733">
        <v>65</v>
      </c>
      <c r="W32" s="733">
        <v>0</v>
      </c>
      <c r="X32" s="713"/>
      <c r="Y32" s="718" t="s">
        <v>3773</v>
      </c>
    </row>
    <row r="33" spans="1:25" s="726" customFormat="1" ht="40.5">
      <c r="A33" s="712">
        <v>29</v>
      </c>
      <c r="B33" s="713" t="s">
        <v>3774</v>
      </c>
      <c r="C33" s="713" t="s">
        <v>3966</v>
      </c>
      <c r="D33" s="714" t="s">
        <v>3974</v>
      </c>
      <c r="E33" s="714" t="s">
        <v>3975</v>
      </c>
      <c r="F33" s="713" t="s">
        <v>4221</v>
      </c>
      <c r="G33" s="717" t="s">
        <v>3976</v>
      </c>
      <c r="H33" s="714" t="s">
        <v>3977</v>
      </c>
      <c r="I33" s="714">
        <v>2011</v>
      </c>
      <c r="J33" s="722">
        <v>90</v>
      </c>
      <c r="K33" s="733">
        <v>0</v>
      </c>
      <c r="L33" s="722">
        <v>10</v>
      </c>
      <c r="M33" s="722">
        <v>80</v>
      </c>
      <c r="N33" s="722">
        <v>0</v>
      </c>
      <c r="O33" s="714" t="s">
        <v>231</v>
      </c>
      <c r="P33" s="714" t="s">
        <v>3978</v>
      </c>
      <c r="Q33" s="714" t="s">
        <v>3768</v>
      </c>
      <c r="R33" s="714" t="s">
        <v>3818</v>
      </c>
      <c r="S33" s="714" t="s">
        <v>3770</v>
      </c>
      <c r="T33" s="714" t="s">
        <v>3792</v>
      </c>
      <c r="U33" s="722">
        <v>20</v>
      </c>
      <c r="V33" s="733">
        <v>20</v>
      </c>
      <c r="W33" s="733">
        <v>0</v>
      </c>
      <c r="X33" s="713"/>
      <c r="Y33" s="718" t="s">
        <v>3773</v>
      </c>
    </row>
    <row r="34" spans="1:25" s="726" customFormat="1" ht="40.5">
      <c r="A34" s="712">
        <v>30</v>
      </c>
      <c r="B34" s="713" t="s">
        <v>3774</v>
      </c>
      <c r="C34" s="713" t="s">
        <v>3979</v>
      </c>
      <c r="D34" s="714" t="s">
        <v>3980</v>
      </c>
      <c r="E34" s="714" t="s">
        <v>3981</v>
      </c>
      <c r="F34" s="713" t="s">
        <v>3848</v>
      </c>
      <c r="G34" s="717" t="s">
        <v>3982</v>
      </c>
      <c r="H34" s="714" t="s">
        <v>3983</v>
      </c>
      <c r="I34" s="714" t="s">
        <v>3984</v>
      </c>
      <c r="J34" s="722">
        <f>SUM(K34:N34)</f>
        <v>230</v>
      </c>
      <c r="K34" s="733">
        <v>0</v>
      </c>
      <c r="L34" s="722">
        <v>150</v>
      </c>
      <c r="M34" s="722">
        <v>30</v>
      </c>
      <c r="N34" s="722">
        <v>50</v>
      </c>
      <c r="O34" s="714" t="s">
        <v>3985</v>
      </c>
      <c r="P34" s="714" t="s">
        <v>3986</v>
      </c>
      <c r="Q34" s="714" t="s">
        <v>3768</v>
      </c>
      <c r="R34" s="714" t="s">
        <v>3801</v>
      </c>
      <c r="S34" s="714" t="s">
        <v>3987</v>
      </c>
      <c r="T34" s="714" t="s">
        <v>3810</v>
      </c>
      <c r="U34" s="722">
        <v>45</v>
      </c>
      <c r="V34" s="733">
        <v>45</v>
      </c>
      <c r="W34" s="733">
        <v>0</v>
      </c>
      <c r="X34" s="713"/>
      <c r="Y34" s="718" t="s">
        <v>3773</v>
      </c>
    </row>
    <row r="35" spans="1:25" s="726" customFormat="1" ht="40.5">
      <c r="A35" s="712">
        <v>31</v>
      </c>
      <c r="B35" s="713" t="s">
        <v>3774</v>
      </c>
      <c r="C35" s="713" t="s">
        <v>3979</v>
      </c>
      <c r="D35" s="714" t="s">
        <v>3988</v>
      </c>
      <c r="E35" s="714" t="s">
        <v>3989</v>
      </c>
      <c r="F35" s="713" t="s">
        <v>3848</v>
      </c>
      <c r="G35" s="717" t="s">
        <v>3990</v>
      </c>
      <c r="H35" s="714" t="s">
        <v>3991</v>
      </c>
      <c r="I35" s="714" t="s">
        <v>3992</v>
      </c>
      <c r="J35" s="722">
        <v>110.6</v>
      </c>
      <c r="K35" s="722">
        <v>32.1</v>
      </c>
      <c r="L35" s="722">
        <v>50</v>
      </c>
      <c r="M35" s="722">
        <v>35.200000000000003</v>
      </c>
      <c r="N35" s="722">
        <v>0</v>
      </c>
      <c r="O35" s="714" t="s">
        <v>3799</v>
      </c>
      <c r="P35" s="714" t="s">
        <v>3993</v>
      </c>
      <c r="Q35" s="714" t="s">
        <v>3768</v>
      </c>
      <c r="R35" s="714" t="s">
        <v>3801</v>
      </c>
      <c r="S35" s="714" t="s">
        <v>3994</v>
      </c>
      <c r="T35" s="714" t="s">
        <v>3792</v>
      </c>
      <c r="U35" s="722">
        <v>5</v>
      </c>
      <c r="V35" s="733">
        <v>5</v>
      </c>
      <c r="W35" s="733">
        <v>0</v>
      </c>
      <c r="X35" s="713"/>
      <c r="Y35" s="718" t="s">
        <v>3773</v>
      </c>
    </row>
    <row r="36" spans="1:25" s="726" customFormat="1" ht="67.5">
      <c r="A36" s="712">
        <v>32</v>
      </c>
      <c r="B36" s="713" t="s">
        <v>3774</v>
      </c>
      <c r="C36" s="713" t="s">
        <v>3979</v>
      </c>
      <c r="D36" s="714" t="s">
        <v>3995</v>
      </c>
      <c r="E36" s="714" t="s">
        <v>3996</v>
      </c>
      <c r="F36" s="713" t="s">
        <v>3848</v>
      </c>
      <c r="G36" s="717" t="s">
        <v>3997</v>
      </c>
      <c r="H36" s="714" t="s">
        <v>3998</v>
      </c>
      <c r="I36" s="714" t="s">
        <v>3999</v>
      </c>
      <c r="J36" s="722">
        <f>SUM(K36:N36)</f>
        <v>160</v>
      </c>
      <c r="K36" s="722">
        <v>40</v>
      </c>
      <c r="L36" s="722">
        <v>100</v>
      </c>
      <c r="M36" s="722">
        <v>20</v>
      </c>
      <c r="N36" s="722">
        <v>0</v>
      </c>
      <c r="O36" s="714" t="s">
        <v>487</v>
      </c>
      <c r="P36" s="714" t="s">
        <v>4000</v>
      </c>
      <c r="Q36" s="714" t="s">
        <v>3768</v>
      </c>
      <c r="R36" s="714" t="s">
        <v>3801</v>
      </c>
      <c r="S36" s="714" t="s">
        <v>4001</v>
      </c>
      <c r="T36" s="714" t="s">
        <v>4002</v>
      </c>
      <c r="U36" s="722">
        <v>350</v>
      </c>
      <c r="V36" s="733">
        <v>350</v>
      </c>
      <c r="W36" s="733">
        <v>0</v>
      </c>
      <c r="X36" s="713"/>
      <c r="Y36" s="718" t="s">
        <v>3773</v>
      </c>
    </row>
    <row r="37" spans="1:25" s="726" customFormat="1" ht="40.5">
      <c r="A37" s="712">
        <v>33</v>
      </c>
      <c r="B37" s="713" t="s">
        <v>3774</v>
      </c>
      <c r="C37" s="713" t="s">
        <v>3979</v>
      </c>
      <c r="D37" s="714" t="s">
        <v>4003</v>
      </c>
      <c r="E37" s="714" t="s">
        <v>4004</v>
      </c>
      <c r="F37" s="713" t="s">
        <v>3848</v>
      </c>
      <c r="G37" s="717" t="s">
        <v>4005</v>
      </c>
      <c r="H37" s="714" t="s">
        <v>4006</v>
      </c>
      <c r="I37" s="714" t="s">
        <v>4007</v>
      </c>
      <c r="J37" s="722">
        <f>SUM(K37:N37)</f>
        <v>85</v>
      </c>
      <c r="K37" s="733">
        <v>0</v>
      </c>
      <c r="L37" s="722">
        <v>50</v>
      </c>
      <c r="M37" s="722">
        <v>35</v>
      </c>
      <c r="N37" s="722">
        <v>0</v>
      </c>
      <c r="O37" s="714" t="s">
        <v>3799</v>
      </c>
      <c r="P37" s="714" t="s">
        <v>4008</v>
      </c>
      <c r="Q37" s="714" t="s">
        <v>3768</v>
      </c>
      <c r="R37" s="714" t="s">
        <v>3890</v>
      </c>
      <c r="S37" s="714" t="s">
        <v>3987</v>
      </c>
      <c r="T37" s="714" t="s">
        <v>3810</v>
      </c>
      <c r="U37" s="722">
        <v>10</v>
      </c>
      <c r="V37" s="733">
        <v>10</v>
      </c>
      <c r="W37" s="733">
        <v>0</v>
      </c>
      <c r="X37" s="713"/>
      <c r="Y37" s="718" t="s">
        <v>3773</v>
      </c>
    </row>
    <row r="38" spans="1:25" s="726" customFormat="1" ht="121.5">
      <c r="A38" s="712">
        <v>34</v>
      </c>
      <c r="B38" s="713" t="s">
        <v>3774</v>
      </c>
      <c r="C38" s="713" t="s">
        <v>4009</v>
      </c>
      <c r="D38" s="714" t="s">
        <v>4010</v>
      </c>
      <c r="E38" s="714" t="s">
        <v>4011</v>
      </c>
      <c r="F38" s="714" t="s">
        <v>4220</v>
      </c>
      <c r="G38" s="717" t="s">
        <v>4012</v>
      </c>
      <c r="H38" s="714" t="s">
        <v>4013</v>
      </c>
      <c r="I38" s="714" t="s">
        <v>3971</v>
      </c>
      <c r="J38" s="722">
        <v>530</v>
      </c>
      <c r="K38" s="733">
        <v>0</v>
      </c>
      <c r="L38" s="722" t="s">
        <v>4014</v>
      </c>
      <c r="M38" s="722">
        <v>230</v>
      </c>
      <c r="N38" s="722">
        <v>0</v>
      </c>
      <c r="O38" s="714" t="s">
        <v>3978</v>
      </c>
      <c r="P38" s="714" t="s">
        <v>4015</v>
      </c>
      <c r="Q38" s="714" t="s">
        <v>3768</v>
      </c>
      <c r="R38" s="714" t="s">
        <v>3818</v>
      </c>
      <c r="S38" s="714" t="s">
        <v>3770</v>
      </c>
      <c r="T38" s="714" t="s">
        <v>3803</v>
      </c>
      <c r="U38" s="722">
        <v>770</v>
      </c>
      <c r="V38" s="722">
        <v>770</v>
      </c>
      <c r="W38" s="722">
        <v>0</v>
      </c>
      <c r="X38" s="714" t="s">
        <v>4016</v>
      </c>
      <c r="Y38" s="718" t="s">
        <v>3773</v>
      </c>
    </row>
    <row r="39" spans="1:25" s="726" customFormat="1" ht="94.5">
      <c r="A39" s="712">
        <v>35</v>
      </c>
      <c r="B39" s="713" t="s">
        <v>3751</v>
      </c>
      <c r="C39" s="713" t="s">
        <v>4009</v>
      </c>
      <c r="D39" s="713" t="s">
        <v>4017</v>
      </c>
      <c r="E39" s="715" t="s">
        <v>4018</v>
      </c>
      <c r="F39" s="714" t="s">
        <v>4221</v>
      </c>
      <c r="G39" s="717" t="s">
        <v>4019</v>
      </c>
      <c r="H39" s="714" t="s">
        <v>4020</v>
      </c>
      <c r="I39" s="714" t="s">
        <v>4021</v>
      </c>
      <c r="J39" s="722">
        <v>113</v>
      </c>
      <c r="K39" s="733">
        <v>0</v>
      </c>
      <c r="L39" s="722" t="s">
        <v>4022</v>
      </c>
      <c r="M39" s="722">
        <v>73</v>
      </c>
      <c r="N39" s="722">
        <v>0</v>
      </c>
      <c r="O39" s="714" t="s">
        <v>487</v>
      </c>
      <c r="P39" s="714" t="s">
        <v>4023</v>
      </c>
      <c r="Q39" s="714" t="s">
        <v>3768</v>
      </c>
      <c r="R39" s="714" t="s">
        <v>3783</v>
      </c>
      <c r="S39" s="714" t="s">
        <v>3770</v>
      </c>
      <c r="T39" s="714" t="s">
        <v>3803</v>
      </c>
      <c r="U39" s="722">
        <v>18</v>
      </c>
      <c r="V39" s="733">
        <v>18</v>
      </c>
      <c r="W39" s="733">
        <v>0</v>
      </c>
      <c r="X39" s="714" t="s">
        <v>4024</v>
      </c>
      <c r="Y39" s="718" t="s">
        <v>3773</v>
      </c>
    </row>
    <row r="40" spans="1:25" s="726" customFormat="1" ht="27">
      <c r="A40" s="712">
        <v>36</v>
      </c>
      <c r="B40" s="713" t="s">
        <v>3774</v>
      </c>
      <c r="C40" s="713" t="s">
        <v>4025</v>
      </c>
      <c r="D40" s="714" t="s">
        <v>4026</v>
      </c>
      <c r="E40" s="714" t="s">
        <v>3989</v>
      </c>
      <c r="F40" s="714" t="s">
        <v>4224</v>
      </c>
      <c r="G40" s="717" t="s">
        <v>4027</v>
      </c>
      <c r="H40" s="714" t="s">
        <v>4028</v>
      </c>
      <c r="I40" s="714" t="s">
        <v>4029</v>
      </c>
      <c r="J40" s="722">
        <v>29</v>
      </c>
      <c r="K40" s="733">
        <v>0</v>
      </c>
      <c r="L40" s="722">
        <v>0</v>
      </c>
      <c r="M40" s="722">
        <v>29</v>
      </c>
      <c r="N40" s="722"/>
      <c r="O40" s="714" t="s">
        <v>231</v>
      </c>
      <c r="P40" s="714" t="s">
        <v>4030</v>
      </c>
      <c r="Q40" s="714" t="s">
        <v>3768</v>
      </c>
      <c r="R40" s="714" t="s">
        <v>3890</v>
      </c>
      <c r="S40" s="714" t="s">
        <v>3770</v>
      </c>
      <c r="T40" s="714" t="s">
        <v>3810</v>
      </c>
      <c r="U40" s="722">
        <v>4</v>
      </c>
      <c r="V40" s="722">
        <v>4</v>
      </c>
      <c r="W40" s="722">
        <v>0</v>
      </c>
      <c r="X40" s="714" t="s">
        <v>4031</v>
      </c>
      <c r="Y40" s="718" t="s">
        <v>3773</v>
      </c>
    </row>
    <row r="41" spans="1:25" s="726" customFormat="1" ht="27">
      <c r="A41" s="712">
        <v>37</v>
      </c>
      <c r="B41" s="713" t="s">
        <v>3774</v>
      </c>
      <c r="C41" s="713" t="s">
        <v>4025</v>
      </c>
      <c r="D41" s="714" t="s">
        <v>4032</v>
      </c>
      <c r="E41" s="714" t="s">
        <v>3989</v>
      </c>
      <c r="F41" s="714" t="s">
        <v>4221</v>
      </c>
      <c r="G41" s="717" t="s">
        <v>4033</v>
      </c>
      <c r="H41" s="714" t="s">
        <v>4034</v>
      </c>
      <c r="I41" s="714" t="s">
        <v>3874</v>
      </c>
      <c r="J41" s="722">
        <v>40</v>
      </c>
      <c r="K41" s="733">
        <v>0</v>
      </c>
      <c r="L41" s="722">
        <v>0</v>
      </c>
      <c r="M41" s="722">
        <v>40</v>
      </c>
      <c r="N41" s="722"/>
      <c r="O41" s="714" t="s">
        <v>231</v>
      </c>
      <c r="P41" s="714" t="s">
        <v>4035</v>
      </c>
      <c r="Q41" s="714" t="s">
        <v>3768</v>
      </c>
      <c r="R41" s="714" t="s">
        <v>3783</v>
      </c>
      <c r="S41" s="714" t="s">
        <v>3770</v>
      </c>
      <c r="T41" s="714" t="s">
        <v>3792</v>
      </c>
      <c r="U41" s="722">
        <v>3</v>
      </c>
      <c r="V41" s="722">
        <v>3</v>
      </c>
      <c r="W41" s="722">
        <v>0</v>
      </c>
      <c r="X41" s="714" t="s">
        <v>4036</v>
      </c>
      <c r="Y41" s="718" t="s">
        <v>3773</v>
      </c>
    </row>
    <row r="42" spans="1:25" s="726" customFormat="1" ht="148.5">
      <c r="A42" s="712">
        <v>38</v>
      </c>
      <c r="B42" s="713" t="s">
        <v>3774</v>
      </c>
      <c r="C42" s="713" t="s">
        <v>4037</v>
      </c>
      <c r="D42" s="714" t="s">
        <v>4038</v>
      </c>
      <c r="E42" s="714" t="s">
        <v>4039</v>
      </c>
      <c r="F42" s="713" t="s">
        <v>3902</v>
      </c>
      <c r="G42" s="717" t="s">
        <v>4040</v>
      </c>
      <c r="H42" s="714" t="s">
        <v>4041</v>
      </c>
      <c r="I42" s="714" t="s">
        <v>4042</v>
      </c>
      <c r="J42" s="722">
        <v>615</v>
      </c>
      <c r="K42" s="722">
        <v>225</v>
      </c>
      <c r="L42" s="722">
        <v>300</v>
      </c>
      <c r="M42" s="722">
        <v>90</v>
      </c>
      <c r="N42" s="722">
        <v>0</v>
      </c>
      <c r="O42" s="714" t="s">
        <v>3766</v>
      </c>
      <c r="P42" s="714" t="s">
        <v>4043</v>
      </c>
      <c r="Q42" s="714" t="s">
        <v>365</v>
      </c>
      <c r="R42" s="714" t="s">
        <v>4044</v>
      </c>
      <c r="S42" s="714" t="s">
        <v>3424</v>
      </c>
      <c r="T42" s="714" t="s">
        <v>4045</v>
      </c>
      <c r="U42" s="722">
        <v>50</v>
      </c>
      <c r="V42" s="733">
        <v>40</v>
      </c>
      <c r="W42" s="733">
        <v>10</v>
      </c>
      <c r="X42" s="714" t="s">
        <v>4046</v>
      </c>
      <c r="Y42" s="718" t="s">
        <v>3773</v>
      </c>
    </row>
    <row r="43" spans="1:25" s="726" customFormat="1" ht="40.5">
      <c r="A43" s="712">
        <v>39</v>
      </c>
      <c r="B43" s="713" t="s">
        <v>3751</v>
      </c>
      <c r="C43" s="713" t="s">
        <v>4047</v>
      </c>
      <c r="D43" s="714" t="s">
        <v>4048</v>
      </c>
      <c r="E43" s="714" t="s">
        <v>4049</v>
      </c>
      <c r="F43" s="714" t="s">
        <v>3864</v>
      </c>
      <c r="G43" s="717" t="s">
        <v>4050</v>
      </c>
      <c r="H43" s="714" t="s">
        <v>4051</v>
      </c>
      <c r="I43" s="714" t="s">
        <v>4052</v>
      </c>
      <c r="J43" s="722">
        <v>110</v>
      </c>
      <c r="K43" s="733">
        <v>0</v>
      </c>
      <c r="L43" s="722">
        <v>30</v>
      </c>
      <c r="M43" s="722">
        <v>80</v>
      </c>
      <c r="N43" s="722">
        <v>0</v>
      </c>
      <c r="O43" s="714" t="s">
        <v>231</v>
      </c>
      <c r="P43" s="714" t="s">
        <v>4053</v>
      </c>
      <c r="Q43" s="714" t="s">
        <v>365</v>
      </c>
      <c r="R43" s="714" t="s">
        <v>4054</v>
      </c>
      <c r="S43" s="714" t="s">
        <v>417</v>
      </c>
      <c r="T43" s="714" t="s">
        <v>430</v>
      </c>
      <c r="U43" s="722">
        <v>160</v>
      </c>
      <c r="V43" s="722">
        <v>160</v>
      </c>
      <c r="W43" s="722">
        <v>0</v>
      </c>
      <c r="X43" s="714" t="s">
        <v>4055</v>
      </c>
      <c r="Y43" s="718" t="s">
        <v>3773</v>
      </c>
    </row>
    <row r="44" spans="1:25" s="726" customFormat="1" ht="67.5">
      <c r="A44" s="712">
        <v>40</v>
      </c>
      <c r="B44" s="713" t="s">
        <v>3774</v>
      </c>
      <c r="C44" s="713" t="s">
        <v>4056</v>
      </c>
      <c r="D44" s="714" t="s">
        <v>4057</v>
      </c>
      <c r="E44" s="714" t="s">
        <v>4058</v>
      </c>
      <c r="F44" s="713" t="s">
        <v>3778</v>
      </c>
      <c r="G44" s="717" t="s">
        <v>4059</v>
      </c>
      <c r="H44" s="714" t="s">
        <v>4060</v>
      </c>
      <c r="I44" s="714" t="s">
        <v>4061</v>
      </c>
      <c r="J44" s="722">
        <v>274</v>
      </c>
      <c r="K44" s="733">
        <v>0</v>
      </c>
      <c r="L44" s="722">
        <v>30</v>
      </c>
      <c r="M44" s="722">
        <v>244</v>
      </c>
      <c r="N44" s="722">
        <v>0</v>
      </c>
      <c r="O44" s="714" t="s">
        <v>487</v>
      </c>
      <c r="P44" s="714" t="s">
        <v>4062</v>
      </c>
      <c r="Q44" s="714" t="s">
        <v>3768</v>
      </c>
      <c r="R44" s="714" t="s">
        <v>3973</v>
      </c>
      <c r="S44" s="714" t="s">
        <v>4063</v>
      </c>
      <c r="T44" s="714" t="s">
        <v>3810</v>
      </c>
      <c r="U44" s="722">
        <v>350</v>
      </c>
      <c r="V44" s="733">
        <v>350</v>
      </c>
      <c r="W44" s="733">
        <v>0</v>
      </c>
      <c r="X44" s="714" t="s">
        <v>4064</v>
      </c>
      <c r="Y44" s="718" t="s">
        <v>3773</v>
      </c>
    </row>
    <row r="45" spans="1:25" s="726" customFormat="1" ht="54">
      <c r="A45" s="712">
        <v>41</v>
      </c>
      <c r="B45" s="713" t="s">
        <v>3751</v>
      </c>
      <c r="C45" s="713" t="s">
        <v>4065</v>
      </c>
      <c r="D45" s="714" t="s">
        <v>4066</v>
      </c>
      <c r="E45" s="714" t="s">
        <v>4067</v>
      </c>
      <c r="F45" s="713" t="s">
        <v>4225</v>
      </c>
      <c r="G45" s="717" t="s">
        <v>4068</v>
      </c>
      <c r="H45" s="714" t="s">
        <v>4069</v>
      </c>
      <c r="I45" s="714" t="s">
        <v>4070</v>
      </c>
      <c r="J45" s="722">
        <v>88</v>
      </c>
      <c r="K45" s="733">
        <v>0</v>
      </c>
      <c r="L45" s="722">
        <v>25</v>
      </c>
      <c r="M45" s="722">
        <v>63</v>
      </c>
      <c r="N45" s="722">
        <v>0</v>
      </c>
      <c r="O45" s="714" t="s">
        <v>487</v>
      </c>
      <c r="P45" s="714" t="s">
        <v>4071</v>
      </c>
      <c r="Q45" s="714" t="s">
        <v>365</v>
      </c>
      <c r="R45" s="714" t="s">
        <v>668</v>
      </c>
      <c r="S45" s="714" t="s">
        <v>417</v>
      </c>
      <c r="T45" s="714" t="s">
        <v>368</v>
      </c>
      <c r="U45" s="722">
        <v>200</v>
      </c>
      <c r="V45" s="733">
        <v>200</v>
      </c>
      <c r="W45" s="733">
        <v>0</v>
      </c>
      <c r="X45" s="714" t="s">
        <v>4072</v>
      </c>
      <c r="Y45" s="718" t="s">
        <v>3773</v>
      </c>
    </row>
    <row r="46" spans="1:25" s="726" customFormat="1" ht="54">
      <c r="A46" s="712">
        <v>42</v>
      </c>
      <c r="B46" s="713" t="s">
        <v>3774</v>
      </c>
      <c r="C46" s="713" t="s">
        <v>4073</v>
      </c>
      <c r="D46" s="714" t="s">
        <v>4074</v>
      </c>
      <c r="E46" s="714" t="s">
        <v>3953</v>
      </c>
      <c r="F46" s="714" t="s">
        <v>3778</v>
      </c>
      <c r="G46" s="717" t="s">
        <v>4075</v>
      </c>
      <c r="H46" s="714" t="s">
        <v>4076</v>
      </c>
      <c r="I46" s="714" t="s">
        <v>4077</v>
      </c>
      <c r="J46" s="722">
        <v>19</v>
      </c>
      <c r="K46" s="733">
        <v>0</v>
      </c>
      <c r="L46" s="722"/>
      <c r="M46" s="722">
        <v>19</v>
      </c>
      <c r="N46" s="722">
        <v>0</v>
      </c>
      <c r="O46" s="714" t="s">
        <v>231</v>
      </c>
      <c r="P46" s="714" t="s">
        <v>4078</v>
      </c>
      <c r="Q46" s="714" t="s">
        <v>3768</v>
      </c>
      <c r="R46" s="714" t="s">
        <v>3837</v>
      </c>
      <c r="S46" s="714" t="s">
        <v>4079</v>
      </c>
      <c r="T46" s="714" t="s">
        <v>4080</v>
      </c>
      <c r="U46" s="722">
        <v>6</v>
      </c>
      <c r="V46" s="722">
        <v>6</v>
      </c>
      <c r="W46" s="722">
        <v>0</v>
      </c>
      <c r="X46" s="714" t="s">
        <v>4081</v>
      </c>
      <c r="Y46" s="718" t="s">
        <v>3773</v>
      </c>
    </row>
    <row r="47" spans="1:25" s="726" customFormat="1" ht="54">
      <c r="A47" s="712">
        <v>43</v>
      </c>
      <c r="B47" s="713" t="s">
        <v>3774</v>
      </c>
      <c r="C47" s="713" t="s">
        <v>4073</v>
      </c>
      <c r="D47" s="714" t="s">
        <v>4082</v>
      </c>
      <c r="E47" s="714" t="s">
        <v>3953</v>
      </c>
      <c r="F47" s="714" t="s">
        <v>3778</v>
      </c>
      <c r="G47" s="717" t="s">
        <v>4083</v>
      </c>
      <c r="H47" s="714" t="s">
        <v>4084</v>
      </c>
      <c r="I47" s="714" t="s">
        <v>4085</v>
      </c>
      <c r="J47" s="722">
        <v>175</v>
      </c>
      <c r="K47" s="733">
        <v>0</v>
      </c>
      <c r="L47" s="722"/>
      <c r="M47" s="722">
        <v>175</v>
      </c>
      <c r="N47" s="722">
        <v>0</v>
      </c>
      <c r="O47" s="714" t="s">
        <v>3766</v>
      </c>
      <c r="P47" s="714" t="s">
        <v>4086</v>
      </c>
      <c r="Q47" s="714" t="s">
        <v>3768</v>
      </c>
      <c r="R47" s="714" t="s">
        <v>3837</v>
      </c>
      <c r="S47" s="714" t="s">
        <v>3770</v>
      </c>
      <c r="T47" s="714" t="s">
        <v>4080</v>
      </c>
      <c r="U47" s="722">
        <v>20</v>
      </c>
      <c r="V47" s="722">
        <v>20</v>
      </c>
      <c r="W47" s="722">
        <v>0</v>
      </c>
      <c r="X47" s="714" t="s">
        <v>4073</v>
      </c>
      <c r="Y47" s="718" t="s">
        <v>3773</v>
      </c>
    </row>
    <row r="48" spans="1:25" s="726" customFormat="1" ht="54">
      <c r="A48" s="712">
        <v>44</v>
      </c>
      <c r="B48" s="713" t="s">
        <v>3774</v>
      </c>
      <c r="C48" s="713" t="s">
        <v>4087</v>
      </c>
      <c r="D48" s="714" t="s">
        <v>4088</v>
      </c>
      <c r="E48" s="714" t="s">
        <v>4089</v>
      </c>
      <c r="F48" s="713" t="s">
        <v>3848</v>
      </c>
      <c r="G48" s="717" t="s">
        <v>4090</v>
      </c>
      <c r="H48" s="714" t="s">
        <v>4091</v>
      </c>
      <c r="I48" s="714" t="s">
        <v>4092</v>
      </c>
      <c r="J48" s="722">
        <v>180</v>
      </c>
      <c r="K48" s="733">
        <v>0</v>
      </c>
      <c r="L48" s="722">
        <v>30</v>
      </c>
      <c r="M48" s="722">
        <v>150</v>
      </c>
      <c r="N48" s="722">
        <v>0</v>
      </c>
      <c r="O48" s="714" t="s">
        <v>3799</v>
      </c>
      <c r="P48" s="714" t="s">
        <v>4093</v>
      </c>
      <c r="Q48" s="714" t="s">
        <v>3768</v>
      </c>
      <c r="R48" s="714" t="s">
        <v>3837</v>
      </c>
      <c r="S48" s="714" t="s">
        <v>3770</v>
      </c>
      <c r="T48" s="714" t="s">
        <v>3792</v>
      </c>
      <c r="U48" s="722">
        <v>50</v>
      </c>
      <c r="V48" s="733">
        <v>50</v>
      </c>
      <c r="W48" s="733">
        <v>0</v>
      </c>
      <c r="X48" s="713"/>
      <c r="Y48" s="718" t="s">
        <v>3773</v>
      </c>
    </row>
    <row r="49" spans="1:25" s="726" customFormat="1" ht="54">
      <c r="A49" s="712">
        <v>45</v>
      </c>
      <c r="B49" s="713" t="s">
        <v>3774</v>
      </c>
      <c r="C49" s="713" t="s">
        <v>4087</v>
      </c>
      <c r="D49" s="714" t="s">
        <v>4094</v>
      </c>
      <c r="E49" s="714" t="s">
        <v>4095</v>
      </c>
      <c r="F49" s="713" t="s">
        <v>4226</v>
      </c>
      <c r="G49" s="717" t="s">
        <v>4096</v>
      </c>
      <c r="H49" s="714" t="s">
        <v>4097</v>
      </c>
      <c r="I49" s="714" t="s">
        <v>3816</v>
      </c>
      <c r="J49" s="722">
        <v>135</v>
      </c>
      <c r="K49" s="733">
        <v>0</v>
      </c>
      <c r="L49" s="722">
        <v>35</v>
      </c>
      <c r="M49" s="722">
        <v>100</v>
      </c>
      <c r="N49" s="722">
        <v>0</v>
      </c>
      <c r="O49" s="714" t="s">
        <v>3978</v>
      </c>
      <c r="P49" s="714" t="s">
        <v>4098</v>
      </c>
      <c r="Q49" s="714" t="s">
        <v>3768</v>
      </c>
      <c r="R49" s="714" t="s">
        <v>4099</v>
      </c>
      <c r="S49" s="714" t="s">
        <v>3770</v>
      </c>
      <c r="T49" s="714" t="s">
        <v>3803</v>
      </c>
      <c r="U49" s="722">
        <v>20</v>
      </c>
      <c r="V49" s="733">
        <v>20</v>
      </c>
      <c r="W49" s="733">
        <v>0</v>
      </c>
      <c r="X49" s="713" t="s">
        <v>4100</v>
      </c>
      <c r="Y49" s="718" t="s">
        <v>3773</v>
      </c>
    </row>
    <row r="50" spans="1:25" s="726" customFormat="1" ht="27">
      <c r="A50" s="712">
        <v>46</v>
      </c>
      <c r="B50" s="713" t="s">
        <v>3774</v>
      </c>
      <c r="C50" s="713" t="s">
        <v>4087</v>
      </c>
      <c r="D50" s="714" t="s">
        <v>4101</v>
      </c>
      <c r="E50" s="714" t="s">
        <v>4102</v>
      </c>
      <c r="F50" s="713" t="s">
        <v>3848</v>
      </c>
      <c r="G50" s="717" t="s">
        <v>4103</v>
      </c>
      <c r="H50" s="714" t="s">
        <v>4104</v>
      </c>
      <c r="I50" s="714" t="s">
        <v>3798</v>
      </c>
      <c r="J50" s="722">
        <v>0</v>
      </c>
      <c r="K50" s="733">
        <v>0</v>
      </c>
      <c r="L50" s="722">
        <v>0</v>
      </c>
      <c r="M50" s="722">
        <v>0</v>
      </c>
      <c r="N50" s="722">
        <v>0</v>
      </c>
      <c r="O50" s="714" t="s">
        <v>231</v>
      </c>
      <c r="P50" s="714" t="s">
        <v>4105</v>
      </c>
      <c r="Q50" s="714" t="s">
        <v>3768</v>
      </c>
      <c r="R50" s="714" t="s">
        <v>3937</v>
      </c>
      <c r="S50" s="714" t="s">
        <v>3770</v>
      </c>
      <c r="T50" s="714" t="s">
        <v>3803</v>
      </c>
      <c r="U50" s="722">
        <v>30</v>
      </c>
      <c r="V50" s="733">
        <v>30</v>
      </c>
      <c r="W50" s="733">
        <v>0</v>
      </c>
      <c r="X50" s="713"/>
      <c r="Y50" s="718" t="s">
        <v>3773</v>
      </c>
    </row>
    <row r="51" spans="1:25" s="726" customFormat="1" ht="40.5">
      <c r="A51" s="712">
        <v>47</v>
      </c>
      <c r="B51" s="713" t="s">
        <v>3774</v>
      </c>
      <c r="C51" s="713" t="s">
        <v>4106</v>
      </c>
      <c r="D51" s="714" t="s">
        <v>4107</v>
      </c>
      <c r="E51" s="714" t="s">
        <v>4108</v>
      </c>
      <c r="F51" s="714" t="s">
        <v>3778</v>
      </c>
      <c r="G51" s="717" t="s">
        <v>4109</v>
      </c>
      <c r="H51" s="714" t="s">
        <v>4110</v>
      </c>
      <c r="I51" s="714" t="s">
        <v>3765</v>
      </c>
      <c r="J51" s="722">
        <v>750</v>
      </c>
      <c r="K51" s="733">
        <v>0</v>
      </c>
      <c r="L51" s="722">
        <v>300</v>
      </c>
      <c r="M51" s="722">
        <v>450</v>
      </c>
      <c r="N51" s="722">
        <v>0</v>
      </c>
      <c r="O51" s="714" t="s">
        <v>3766</v>
      </c>
      <c r="P51" s="714" t="s">
        <v>4111</v>
      </c>
      <c r="Q51" s="714" t="s">
        <v>3768</v>
      </c>
      <c r="R51" s="714" t="s">
        <v>4112</v>
      </c>
      <c r="S51" s="714" t="s">
        <v>3770</v>
      </c>
      <c r="T51" s="714" t="s">
        <v>3810</v>
      </c>
      <c r="U51" s="722">
        <v>650</v>
      </c>
      <c r="V51" s="733">
        <v>650</v>
      </c>
      <c r="W51" s="722">
        <v>0</v>
      </c>
      <c r="X51" s="714" t="s">
        <v>4113</v>
      </c>
      <c r="Y51" s="718" t="s">
        <v>3773</v>
      </c>
    </row>
    <row r="52" spans="1:25" s="726" customFormat="1" ht="67.5">
      <c r="A52" s="712">
        <v>48</v>
      </c>
      <c r="B52" s="713"/>
      <c r="C52" s="713" t="s">
        <v>4114</v>
      </c>
      <c r="D52" s="714" t="s">
        <v>4115</v>
      </c>
      <c r="E52" s="713" t="s">
        <v>664</v>
      </c>
      <c r="F52" s="713" t="s">
        <v>4227</v>
      </c>
      <c r="G52" s="717" t="s">
        <v>4116</v>
      </c>
      <c r="H52" s="714" t="s">
        <v>4117</v>
      </c>
      <c r="I52" s="713">
        <v>2013</v>
      </c>
      <c r="J52" s="733">
        <v>30</v>
      </c>
      <c r="K52" s="733">
        <v>0</v>
      </c>
      <c r="L52" s="733">
        <v>30</v>
      </c>
      <c r="M52" s="722">
        <v>0</v>
      </c>
      <c r="N52" s="722">
        <v>0</v>
      </c>
      <c r="O52" s="713" t="s">
        <v>231</v>
      </c>
      <c r="P52" s="714" t="s">
        <v>231</v>
      </c>
      <c r="Q52" s="714" t="s">
        <v>365</v>
      </c>
      <c r="R52" s="714" t="s">
        <v>1166</v>
      </c>
      <c r="S52" s="714" t="s">
        <v>417</v>
      </c>
      <c r="T52" s="714" t="s">
        <v>440</v>
      </c>
      <c r="U52" s="722">
        <v>2</v>
      </c>
      <c r="V52" s="733">
        <v>2</v>
      </c>
      <c r="W52" s="733">
        <v>0</v>
      </c>
      <c r="X52" s="713" t="s">
        <v>626</v>
      </c>
      <c r="Y52" s="718" t="s">
        <v>3773</v>
      </c>
    </row>
    <row r="53" spans="1:25" s="726" customFormat="1" ht="94.5">
      <c r="A53" s="712">
        <v>49</v>
      </c>
      <c r="B53" s="713" t="s">
        <v>3774</v>
      </c>
      <c r="C53" s="713" t="s">
        <v>4118</v>
      </c>
      <c r="D53" s="714" t="s">
        <v>4119</v>
      </c>
      <c r="E53" s="714" t="s">
        <v>4120</v>
      </c>
      <c r="F53" s="714" t="s">
        <v>3778</v>
      </c>
      <c r="G53" s="717" t="s">
        <v>4121</v>
      </c>
      <c r="H53" s="714" t="s">
        <v>4122</v>
      </c>
      <c r="I53" s="714" t="s">
        <v>4123</v>
      </c>
      <c r="J53" s="722">
        <v>388</v>
      </c>
      <c r="K53" s="733">
        <v>0</v>
      </c>
      <c r="L53" s="722">
        <v>100</v>
      </c>
      <c r="M53" s="722">
        <v>288</v>
      </c>
      <c r="N53" s="722">
        <v>0</v>
      </c>
      <c r="O53" s="714" t="s">
        <v>3766</v>
      </c>
      <c r="P53" s="714" t="s">
        <v>4124</v>
      </c>
      <c r="Q53" s="714" t="s">
        <v>3768</v>
      </c>
      <c r="R53" s="714" t="s">
        <v>4125</v>
      </c>
      <c r="S53" s="714" t="s">
        <v>3770</v>
      </c>
      <c r="T53" s="714" t="s">
        <v>3792</v>
      </c>
      <c r="U53" s="722">
        <v>50</v>
      </c>
      <c r="V53" s="722">
        <v>49</v>
      </c>
      <c r="W53" s="722">
        <v>0.5</v>
      </c>
      <c r="X53" s="714" t="s">
        <v>4126</v>
      </c>
      <c r="Y53" s="718" t="s">
        <v>3773</v>
      </c>
    </row>
    <row r="54" spans="1:25" s="726" customFormat="1" ht="81">
      <c r="A54" s="712">
        <v>50</v>
      </c>
      <c r="B54" s="713" t="s">
        <v>3751</v>
      </c>
      <c r="C54" s="714" t="s">
        <v>4127</v>
      </c>
      <c r="D54" s="713" t="s">
        <v>4128</v>
      </c>
      <c r="E54" s="714" t="s">
        <v>4129</v>
      </c>
      <c r="F54" s="714" t="s">
        <v>3848</v>
      </c>
      <c r="G54" s="717" t="s">
        <v>4130</v>
      </c>
      <c r="H54" s="714" t="s">
        <v>4131</v>
      </c>
      <c r="I54" s="714" t="s">
        <v>4132</v>
      </c>
      <c r="J54" s="722">
        <v>288</v>
      </c>
      <c r="K54" s="733">
        <v>0</v>
      </c>
      <c r="L54" s="733">
        <v>75</v>
      </c>
      <c r="M54" s="733">
        <v>213</v>
      </c>
      <c r="N54" s="733">
        <v>0</v>
      </c>
      <c r="O54" s="714" t="s">
        <v>487</v>
      </c>
      <c r="P54" s="714" t="s">
        <v>4133</v>
      </c>
      <c r="Q54" s="714" t="s">
        <v>365</v>
      </c>
      <c r="R54" s="714" t="s">
        <v>4134</v>
      </c>
      <c r="S54" s="714" t="s">
        <v>417</v>
      </c>
      <c r="T54" s="714" t="s">
        <v>3138</v>
      </c>
      <c r="U54" s="722">
        <v>700</v>
      </c>
      <c r="V54" s="722">
        <v>700</v>
      </c>
      <c r="W54" s="722">
        <v>0</v>
      </c>
      <c r="X54" s="714" t="s">
        <v>4135</v>
      </c>
      <c r="Y54" s="718" t="s">
        <v>3773</v>
      </c>
    </row>
    <row r="55" spans="1:25" s="726" customFormat="1" ht="40.5">
      <c r="A55" s="712">
        <v>51</v>
      </c>
      <c r="B55" s="713" t="s">
        <v>3751</v>
      </c>
      <c r="C55" s="713" t="s">
        <v>4136</v>
      </c>
      <c r="D55" s="714" t="s">
        <v>4137</v>
      </c>
      <c r="E55" s="714" t="s">
        <v>4138</v>
      </c>
      <c r="F55" s="714" t="s">
        <v>467</v>
      </c>
      <c r="G55" s="717" t="s">
        <v>4139</v>
      </c>
      <c r="H55" s="714" t="s">
        <v>4140</v>
      </c>
      <c r="I55" s="714" t="s">
        <v>461</v>
      </c>
      <c r="J55" s="722">
        <v>65</v>
      </c>
      <c r="K55" s="733">
        <v>0</v>
      </c>
      <c r="L55" s="722">
        <v>0</v>
      </c>
      <c r="M55" s="722">
        <v>65</v>
      </c>
      <c r="N55" s="722">
        <v>0</v>
      </c>
      <c r="O55" s="714" t="s">
        <v>487</v>
      </c>
      <c r="P55" s="714" t="s">
        <v>4141</v>
      </c>
      <c r="Q55" s="714" t="s">
        <v>365</v>
      </c>
      <c r="R55" s="714" t="s">
        <v>463</v>
      </c>
      <c r="S55" s="714" t="s">
        <v>417</v>
      </c>
      <c r="T55" s="714" t="s">
        <v>430</v>
      </c>
      <c r="U55" s="722">
        <v>25</v>
      </c>
      <c r="V55" s="733">
        <v>25</v>
      </c>
      <c r="W55" s="733">
        <v>0</v>
      </c>
      <c r="X55" s="714" t="s">
        <v>4142</v>
      </c>
      <c r="Y55" s="718" t="s">
        <v>3773</v>
      </c>
    </row>
    <row r="56" spans="1:25" s="726" customFormat="1" ht="67.5">
      <c r="A56" s="712">
        <v>52</v>
      </c>
      <c r="B56" s="713" t="s">
        <v>3774</v>
      </c>
      <c r="C56" s="713" t="s">
        <v>4143</v>
      </c>
      <c r="D56" s="714" t="s">
        <v>4144</v>
      </c>
      <c r="E56" s="714" t="s">
        <v>4145</v>
      </c>
      <c r="F56" s="714" t="s">
        <v>4146</v>
      </c>
      <c r="G56" s="717" t="s">
        <v>4147</v>
      </c>
      <c r="H56" s="714" t="s">
        <v>4148</v>
      </c>
      <c r="I56" s="714" t="s">
        <v>4149</v>
      </c>
      <c r="J56" s="722">
        <v>552</v>
      </c>
      <c r="K56" s="733">
        <v>0</v>
      </c>
      <c r="L56" s="722">
        <v>240</v>
      </c>
      <c r="M56" s="722">
        <v>78</v>
      </c>
      <c r="N56" s="722">
        <v>234</v>
      </c>
      <c r="O56" s="714" t="s">
        <v>3766</v>
      </c>
      <c r="P56" s="714" t="s">
        <v>4150</v>
      </c>
      <c r="Q56" s="714" t="s">
        <v>3768</v>
      </c>
      <c r="R56" s="714" t="s">
        <v>4151</v>
      </c>
      <c r="S56" s="714" t="s">
        <v>4152</v>
      </c>
      <c r="T56" s="714" t="s">
        <v>3792</v>
      </c>
      <c r="U56" s="722" t="s">
        <v>6323</v>
      </c>
      <c r="V56" s="722" t="s">
        <v>6323</v>
      </c>
      <c r="W56" s="722">
        <v>0</v>
      </c>
      <c r="X56" s="714" t="s">
        <v>4153</v>
      </c>
      <c r="Y56" s="718" t="s">
        <v>3773</v>
      </c>
    </row>
    <row r="57" spans="1:25" s="726" customFormat="1" ht="54">
      <c r="A57" s="712">
        <v>53</v>
      </c>
      <c r="B57" s="713" t="s">
        <v>3774</v>
      </c>
      <c r="C57" s="713" t="s">
        <v>4154</v>
      </c>
      <c r="D57" s="714" t="s">
        <v>4155</v>
      </c>
      <c r="E57" s="714" t="s">
        <v>4156</v>
      </c>
      <c r="F57" s="714" t="s">
        <v>3848</v>
      </c>
      <c r="G57" s="717" t="s">
        <v>4157</v>
      </c>
      <c r="H57" s="714" t="s">
        <v>4158</v>
      </c>
      <c r="I57" s="714" t="s">
        <v>4159</v>
      </c>
      <c r="J57" s="722">
        <f>SUM(K57:N57)</f>
        <v>385</v>
      </c>
      <c r="K57" s="722">
        <v>30</v>
      </c>
      <c r="L57" s="722">
        <v>200</v>
      </c>
      <c r="M57" s="722">
        <v>95</v>
      </c>
      <c r="N57" s="722">
        <v>60</v>
      </c>
      <c r="O57" s="714" t="s">
        <v>3766</v>
      </c>
      <c r="P57" s="714" t="s">
        <v>4160</v>
      </c>
      <c r="Q57" s="714" t="s">
        <v>3768</v>
      </c>
      <c r="R57" s="714" t="s">
        <v>4161</v>
      </c>
      <c r="S57" s="714" t="s">
        <v>4162</v>
      </c>
      <c r="T57" s="714" t="s">
        <v>3803</v>
      </c>
      <c r="U57" s="722" t="s">
        <v>4163</v>
      </c>
      <c r="V57" s="722">
        <v>0</v>
      </c>
      <c r="W57" s="722">
        <v>0</v>
      </c>
      <c r="X57" s="714" t="s">
        <v>4164</v>
      </c>
      <c r="Y57" s="718" t="s">
        <v>3773</v>
      </c>
    </row>
    <row r="58" spans="1:25" s="726" customFormat="1" ht="54">
      <c r="A58" s="712">
        <v>54</v>
      </c>
      <c r="B58" s="714" t="s">
        <v>3774</v>
      </c>
      <c r="C58" s="714" t="s">
        <v>4165</v>
      </c>
      <c r="D58" s="714" t="s">
        <v>4166</v>
      </c>
      <c r="E58" s="714" t="s">
        <v>4167</v>
      </c>
      <c r="F58" s="714" t="s">
        <v>3848</v>
      </c>
      <c r="G58" s="717" t="s">
        <v>4168</v>
      </c>
      <c r="H58" s="714" t="s">
        <v>4169</v>
      </c>
      <c r="I58" s="714" t="s">
        <v>4170</v>
      </c>
      <c r="J58" s="722">
        <v>352</v>
      </c>
      <c r="K58" s="722">
        <v>2</v>
      </c>
      <c r="L58" s="722">
        <v>250</v>
      </c>
      <c r="M58" s="722">
        <v>100</v>
      </c>
      <c r="N58" s="722">
        <v>0</v>
      </c>
      <c r="O58" s="714" t="s">
        <v>3799</v>
      </c>
      <c r="P58" s="714" t="s">
        <v>4171</v>
      </c>
      <c r="Q58" s="714" t="s">
        <v>3768</v>
      </c>
      <c r="R58" s="714" t="s">
        <v>3783</v>
      </c>
      <c r="S58" s="714" t="s">
        <v>3770</v>
      </c>
      <c r="T58" s="714" t="s">
        <v>3792</v>
      </c>
      <c r="U58" s="722">
        <v>120</v>
      </c>
      <c r="V58" s="722">
        <v>120</v>
      </c>
      <c r="W58" s="722">
        <v>0</v>
      </c>
      <c r="X58" s="714"/>
      <c r="Y58" s="718" t="s">
        <v>3773</v>
      </c>
    </row>
    <row r="59" spans="1:25" s="726" customFormat="1" ht="54">
      <c r="A59" s="712">
        <v>55</v>
      </c>
      <c r="B59" s="713" t="s">
        <v>3774</v>
      </c>
      <c r="C59" s="713" t="s">
        <v>4172</v>
      </c>
      <c r="D59" s="714" t="s">
        <v>4173</v>
      </c>
      <c r="E59" s="714" t="s">
        <v>4174</v>
      </c>
      <c r="F59" s="713" t="s">
        <v>3864</v>
      </c>
      <c r="G59" s="717" t="s">
        <v>4175</v>
      </c>
      <c r="H59" s="714" t="s">
        <v>4176</v>
      </c>
      <c r="I59" s="714" t="s">
        <v>4177</v>
      </c>
      <c r="J59" s="722">
        <v>1050</v>
      </c>
      <c r="K59" s="733">
        <v>0</v>
      </c>
      <c r="L59" s="722">
        <v>250</v>
      </c>
      <c r="M59" s="722">
        <v>0</v>
      </c>
      <c r="N59" s="722">
        <v>800</v>
      </c>
      <c r="O59" s="714" t="s">
        <v>3766</v>
      </c>
      <c r="P59" s="714" t="s">
        <v>3766</v>
      </c>
      <c r="Q59" s="714" t="s">
        <v>3768</v>
      </c>
      <c r="R59" s="714" t="s">
        <v>3837</v>
      </c>
      <c r="S59" s="714" t="s">
        <v>3770</v>
      </c>
      <c r="T59" s="714" t="s">
        <v>3792</v>
      </c>
      <c r="U59" s="722">
        <v>300</v>
      </c>
      <c r="V59" s="733">
        <v>300</v>
      </c>
      <c r="W59" s="733">
        <v>0</v>
      </c>
      <c r="X59" s="713" t="s">
        <v>4178</v>
      </c>
      <c r="Y59" s="718" t="s">
        <v>3773</v>
      </c>
    </row>
    <row r="60" spans="1:25" s="726" customFormat="1" ht="27">
      <c r="A60" s="712">
        <v>56</v>
      </c>
      <c r="B60" s="713" t="s">
        <v>3774</v>
      </c>
      <c r="C60" s="713" t="s">
        <v>4179</v>
      </c>
      <c r="D60" s="713" t="s">
        <v>4180</v>
      </c>
      <c r="E60" s="713">
        <v>9.3000000000000007</v>
      </c>
      <c r="F60" s="713" t="s">
        <v>4227</v>
      </c>
      <c r="G60" s="717" t="s">
        <v>4181</v>
      </c>
      <c r="H60" s="714" t="s">
        <v>4182</v>
      </c>
      <c r="I60" s="714" t="s">
        <v>4183</v>
      </c>
      <c r="J60" s="733" t="s">
        <v>3953</v>
      </c>
      <c r="K60" s="733">
        <v>0</v>
      </c>
      <c r="L60" s="722">
        <v>0</v>
      </c>
      <c r="M60" s="733">
        <v>29</v>
      </c>
      <c r="N60" s="733" t="s">
        <v>3953</v>
      </c>
      <c r="O60" s="713" t="s">
        <v>3766</v>
      </c>
      <c r="P60" s="713" t="s">
        <v>4184</v>
      </c>
      <c r="Q60" s="713" t="s">
        <v>3768</v>
      </c>
      <c r="R60" s="713" t="s">
        <v>4185</v>
      </c>
      <c r="S60" s="713" t="s">
        <v>4162</v>
      </c>
      <c r="T60" s="714" t="s">
        <v>4186</v>
      </c>
      <c r="U60" s="722">
        <f t="shared" ref="U60" si="1">SUM(V60:W60)</f>
        <v>35</v>
      </c>
      <c r="V60" s="733">
        <v>20</v>
      </c>
      <c r="W60" s="733">
        <v>15</v>
      </c>
      <c r="X60" s="713" t="s">
        <v>4187</v>
      </c>
      <c r="Y60" s="718" t="s">
        <v>3773</v>
      </c>
    </row>
    <row r="61" spans="1:25" s="726" customFormat="1" ht="27">
      <c r="A61" s="712">
        <v>57</v>
      </c>
      <c r="B61" s="713" t="s">
        <v>3774</v>
      </c>
      <c r="C61" s="713" t="s">
        <v>4179</v>
      </c>
      <c r="D61" s="715" t="s">
        <v>4188</v>
      </c>
      <c r="E61" s="714" t="s">
        <v>4189</v>
      </c>
      <c r="F61" s="714" t="s">
        <v>4220</v>
      </c>
      <c r="G61" s="717" t="s">
        <v>4190</v>
      </c>
      <c r="H61" s="714" t="s">
        <v>4191</v>
      </c>
      <c r="I61" s="714" t="s">
        <v>4192</v>
      </c>
      <c r="J61" s="722">
        <v>498</v>
      </c>
      <c r="K61" s="733">
        <v>0</v>
      </c>
      <c r="L61" s="722">
        <v>0</v>
      </c>
      <c r="M61" s="722">
        <v>498</v>
      </c>
      <c r="N61" s="722">
        <v>0</v>
      </c>
      <c r="O61" s="713" t="s">
        <v>3766</v>
      </c>
      <c r="P61" s="714" t="s">
        <v>4193</v>
      </c>
      <c r="Q61" s="714" t="s">
        <v>3768</v>
      </c>
      <c r="R61" s="714" t="s">
        <v>3890</v>
      </c>
      <c r="S61" s="714" t="s">
        <v>3770</v>
      </c>
      <c r="T61" s="714" t="s">
        <v>3803</v>
      </c>
      <c r="U61" s="733">
        <v>30</v>
      </c>
      <c r="V61" s="733">
        <v>30</v>
      </c>
      <c r="W61" s="722">
        <v>0</v>
      </c>
      <c r="X61" s="714" t="s">
        <v>4194</v>
      </c>
      <c r="Y61" s="718" t="s">
        <v>3773</v>
      </c>
    </row>
    <row r="62" spans="1:25" s="726" customFormat="1" ht="27">
      <c r="A62" s="712">
        <v>58</v>
      </c>
      <c r="B62" s="713" t="s">
        <v>3774</v>
      </c>
      <c r="C62" s="713" t="s">
        <v>4195</v>
      </c>
      <c r="D62" s="727" t="s">
        <v>4196</v>
      </c>
      <c r="E62" s="714" t="s">
        <v>4197</v>
      </c>
      <c r="F62" s="713" t="s">
        <v>4228</v>
      </c>
      <c r="G62" s="728" t="s">
        <v>4198</v>
      </c>
      <c r="H62" s="714" t="s">
        <v>4199</v>
      </c>
      <c r="I62" s="714" t="s">
        <v>3824</v>
      </c>
      <c r="J62" s="722">
        <v>260</v>
      </c>
      <c r="K62" s="733">
        <v>0</v>
      </c>
      <c r="L62" s="722">
        <v>30</v>
      </c>
      <c r="M62" s="722">
        <v>30</v>
      </c>
      <c r="N62" s="722">
        <v>200</v>
      </c>
      <c r="O62" s="714" t="s">
        <v>300</v>
      </c>
      <c r="P62" s="714" t="s">
        <v>488</v>
      </c>
      <c r="Q62" s="714" t="s">
        <v>365</v>
      </c>
      <c r="R62" s="714" t="s">
        <v>668</v>
      </c>
      <c r="S62" s="714" t="s">
        <v>417</v>
      </c>
      <c r="T62" s="714" t="s">
        <v>430</v>
      </c>
      <c r="U62" s="722">
        <v>1040</v>
      </c>
      <c r="V62" s="733">
        <v>1040</v>
      </c>
      <c r="W62" s="733">
        <v>0</v>
      </c>
      <c r="X62" s="713" t="s">
        <v>4200</v>
      </c>
      <c r="Y62" s="718" t="s">
        <v>3773</v>
      </c>
    </row>
    <row r="63" spans="1:25" s="726" customFormat="1" ht="148.5">
      <c r="A63" s="712">
        <v>59</v>
      </c>
      <c r="B63" s="713" t="s">
        <v>3774</v>
      </c>
      <c r="C63" s="713" t="s">
        <v>4195</v>
      </c>
      <c r="D63" s="714" t="s">
        <v>4201</v>
      </c>
      <c r="E63" s="714" t="s">
        <v>4202</v>
      </c>
      <c r="F63" s="713" t="s">
        <v>4226</v>
      </c>
      <c r="G63" s="717" t="s">
        <v>4203</v>
      </c>
      <c r="H63" s="714" t="s">
        <v>4204</v>
      </c>
      <c r="I63" s="714" t="s">
        <v>4205</v>
      </c>
      <c r="J63" s="722">
        <v>1164</v>
      </c>
      <c r="K63" s="722">
        <v>84</v>
      </c>
      <c r="L63" s="722">
        <v>300</v>
      </c>
      <c r="M63" s="722">
        <v>310</v>
      </c>
      <c r="N63" s="722">
        <v>470</v>
      </c>
      <c r="O63" s="714" t="s">
        <v>3799</v>
      </c>
      <c r="P63" s="714" t="s">
        <v>4206</v>
      </c>
      <c r="Q63" s="714" t="s">
        <v>3768</v>
      </c>
      <c r="R63" s="714" t="s">
        <v>668</v>
      </c>
      <c r="S63" s="714" t="s">
        <v>3770</v>
      </c>
      <c r="T63" s="714" t="s">
        <v>3803</v>
      </c>
      <c r="U63" s="722">
        <v>400</v>
      </c>
      <c r="V63" s="733">
        <v>400</v>
      </c>
      <c r="W63" s="733">
        <v>0</v>
      </c>
      <c r="X63" s="713" t="s">
        <v>4207</v>
      </c>
      <c r="Y63" s="718" t="s">
        <v>4208</v>
      </c>
    </row>
    <row r="64" spans="1:25" s="726" customFormat="1" ht="95.25" thickBot="1">
      <c r="A64" s="712">
        <v>60</v>
      </c>
      <c r="B64" s="729" t="s">
        <v>3774</v>
      </c>
      <c r="C64" s="729" t="s">
        <v>4209</v>
      </c>
      <c r="D64" s="730" t="s">
        <v>4210</v>
      </c>
      <c r="E64" s="730" t="s">
        <v>3805</v>
      </c>
      <c r="F64" s="730" t="s">
        <v>3778</v>
      </c>
      <c r="G64" s="737" t="s">
        <v>4211</v>
      </c>
      <c r="H64" s="730" t="s">
        <v>4212</v>
      </c>
      <c r="I64" s="730" t="s">
        <v>4213</v>
      </c>
      <c r="J64" s="735">
        <v>349</v>
      </c>
      <c r="K64" s="735">
        <v>0</v>
      </c>
      <c r="L64" s="735" t="s">
        <v>3953</v>
      </c>
      <c r="M64" s="735">
        <v>349</v>
      </c>
      <c r="N64" s="722">
        <v>0</v>
      </c>
      <c r="O64" s="730" t="s">
        <v>223</v>
      </c>
      <c r="P64" s="730" t="s">
        <v>4214</v>
      </c>
      <c r="Q64" s="730" t="s">
        <v>3768</v>
      </c>
      <c r="R64" s="730" t="s">
        <v>668</v>
      </c>
      <c r="S64" s="730" t="s">
        <v>417</v>
      </c>
      <c r="T64" s="730" t="s">
        <v>430</v>
      </c>
      <c r="U64" s="735">
        <v>400</v>
      </c>
      <c r="V64" s="735">
        <v>400</v>
      </c>
      <c r="W64" s="735">
        <v>0</v>
      </c>
      <c r="X64" s="730" t="s">
        <v>4215</v>
      </c>
      <c r="Y64" s="731" t="s">
        <v>3773</v>
      </c>
    </row>
    <row r="65" spans="1:25" s="3" customFormat="1" ht="26.25" customHeight="1">
      <c r="A65" s="11"/>
      <c r="B65" s="11"/>
      <c r="C65" s="11"/>
      <c r="F65" s="11"/>
      <c r="U65" s="11"/>
      <c r="V65" s="11"/>
      <c r="W65" s="11"/>
      <c r="Y65" s="11"/>
    </row>
    <row r="66" spans="1:25" s="3" customFormat="1" ht="26.25" customHeight="1">
      <c r="A66" s="11"/>
      <c r="B66" s="11"/>
      <c r="C66" s="11"/>
      <c r="F66" s="11"/>
      <c r="U66" s="11"/>
      <c r="V66" s="11"/>
      <c r="W66" s="11"/>
      <c r="Y66" s="11"/>
    </row>
    <row r="67" spans="1:25" s="3" customFormat="1" ht="26.25" customHeight="1">
      <c r="A67" s="11"/>
      <c r="B67" s="11"/>
      <c r="C67" s="11"/>
      <c r="F67" s="11"/>
      <c r="U67" s="11"/>
      <c r="V67" s="11"/>
      <c r="W67" s="11"/>
      <c r="Y67" s="11"/>
    </row>
    <row r="68" spans="1:25" s="3" customFormat="1" ht="26.25" customHeight="1">
      <c r="A68" s="11"/>
      <c r="B68" s="11"/>
      <c r="C68" s="11"/>
      <c r="F68" s="11"/>
      <c r="U68" s="11"/>
      <c r="V68" s="11"/>
      <c r="W68" s="11"/>
      <c r="Y68" s="11"/>
    </row>
    <row r="69" spans="1:25" s="3" customFormat="1" ht="26.25" customHeight="1">
      <c r="A69" s="11"/>
      <c r="B69" s="11"/>
      <c r="C69" s="11"/>
      <c r="F69" s="11"/>
      <c r="U69" s="11"/>
      <c r="V69" s="11"/>
      <c r="W69" s="11"/>
      <c r="Y69" s="11"/>
    </row>
    <row r="70" spans="1:25" s="3" customFormat="1" ht="26.25" customHeight="1">
      <c r="A70" s="11"/>
      <c r="B70" s="11"/>
      <c r="C70" s="11"/>
      <c r="F70" s="11"/>
      <c r="U70" s="11"/>
      <c r="V70" s="11"/>
      <c r="W70" s="11"/>
      <c r="Y70" s="11"/>
    </row>
    <row r="71" spans="1:25" s="3" customFormat="1" ht="26.25" customHeight="1">
      <c r="A71" s="11"/>
      <c r="B71" s="11"/>
      <c r="C71" s="11"/>
      <c r="F71" s="11"/>
      <c r="U71" s="11"/>
      <c r="V71" s="11"/>
      <c r="W71" s="11"/>
      <c r="Y71" s="11"/>
    </row>
    <row r="72" spans="1:25" s="3" customFormat="1" ht="26.25" customHeight="1">
      <c r="A72" s="11"/>
      <c r="B72" s="11"/>
      <c r="C72" s="11"/>
      <c r="F72" s="11"/>
      <c r="U72" s="11"/>
      <c r="V72" s="11"/>
      <c r="W72" s="11"/>
      <c r="Y72" s="11"/>
    </row>
    <row r="73" spans="1:25" s="3" customFormat="1" ht="26.25" customHeight="1">
      <c r="A73" s="11"/>
      <c r="B73" s="11"/>
      <c r="C73" s="11"/>
      <c r="F73" s="11"/>
      <c r="U73" s="11"/>
      <c r="V73" s="11"/>
      <c r="W73" s="11"/>
      <c r="Y73" s="11"/>
    </row>
    <row r="74" spans="1:25" s="3" customFormat="1" ht="26.25" customHeight="1">
      <c r="A74" s="11"/>
      <c r="B74" s="11"/>
      <c r="C74" s="11"/>
      <c r="F74" s="11"/>
      <c r="U74" s="11"/>
      <c r="V74" s="11"/>
      <c r="W74" s="11"/>
      <c r="Y74" s="11"/>
    </row>
  </sheetData>
  <autoFilter ref="A4:W64"/>
  <mergeCells count="4">
    <mergeCell ref="A1:W2"/>
    <mergeCell ref="J3:N3"/>
    <mergeCell ref="U3:W3"/>
    <mergeCell ref="E4:F4"/>
  </mergeCells>
  <phoneticPr fontId="3" type="noConversion"/>
  <dataValidations count="9">
    <dataValidation type="list" allowBlank="1" showInputMessage="1" showErrorMessage="1" sqref="O12:O14 O16 O18:O24 B39 O27:O39 WVW42 O42:O45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O48:O50 B60:B61 O53 O55:O56 O58 O62:O63 O60">
      <formula1>#REF!</formula1>
    </dataValidation>
    <dataValidation type="list" allowBlank="1" showInputMessage="1" showErrorMessage="1" sqref="O17">
      <formula1>$N$74:$N$79</formula1>
    </dataValidation>
    <dataValidation type="list" allowBlank="1" showInputMessage="1" showErrorMessage="1" sqref="O40:O41">
      <formula1>$N$15:$N$18</formula1>
    </dataValidation>
    <dataValidation type="list" allowBlank="1" showInputMessage="1" showErrorMessage="1" sqref="O46:O47">
      <formula1>$N$8:$N$14</formula1>
    </dataValidation>
    <dataValidation type="list" allowBlank="1" showInputMessage="1" showErrorMessage="1" sqref="O54">
      <formula1>$N$75:$N$80</formula1>
    </dataValidation>
    <dataValidation type="list" allowBlank="1" showInputMessage="1" showErrorMessage="1" sqref="O57">
      <formula1>$N$17:$N$20</formula1>
    </dataValidation>
    <dataValidation type="list" allowBlank="1" showInputMessage="1" showErrorMessage="1" sqref="O52">
      <formula1>$N$69:$N$74</formula1>
    </dataValidation>
    <dataValidation type="list" allowBlank="1" showInputMessage="1" showErrorMessage="1" sqref="JK59 O59 WVW59 WMA59 WCE59 VSI59 VIM59 UYQ59 UOU59 UEY59 TVC59 TLG59 TBK59 SRO59 SHS59 RXW59 ROA59 REE59 QUI59 QKM59 QAQ59 PQU59 PGY59 OXC59 ONG59 ODK59 NTO59 NJS59 MZW59 MQA59 MGE59 LWI59 LMM59 LCQ59 KSU59 KIY59 JZC59 JPG59 JFK59 IVO59 ILS59 IBW59 HSA59 HIE59 GYI59 GOM59 GEQ59 FUU59 FKY59 FBC59 ERG59 EHK59 DXO59 DNS59 DDW59 CUA59 CKE59 CAI59 BQM59 BGQ59 AWU59 AMY59 ADC59 TG59">
      <formula1>$N$7:$N$7</formula1>
    </dataValidation>
    <dataValidation type="list" allowBlank="1" showInputMessage="1" showErrorMessage="1" sqref="O64">
      <formula1>$N$21:$N$22</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rowBreaks count="1" manualBreakCount="1">
    <brk id="11" max="2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[1]서울특별시!#REF!</xm:f>
          </x14:formula1>
          <xm:sqref>O15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8"/>
  <sheetViews>
    <sheetView zoomScale="70" zoomScaleNormal="70" zoomScaleSheetLayoutView="90" workbookViewId="0">
      <pane ySplit="4" topLeftCell="A25" activePane="bottomLeft" state="frozen"/>
      <selection pane="bottomLeft" activeCell="A5" sqref="A5:A37"/>
    </sheetView>
  </sheetViews>
  <sheetFormatPr defaultRowHeight="13.5"/>
  <cols>
    <col min="1" max="1" width="5.109375" style="8" customWidth="1"/>
    <col min="2" max="2" width="12.33203125" style="8" customWidth="1"/>
    <col min="3" max="3" width="9.109375" style="8" customWidth="1"/>
    <col min="4" max="4" width="17.6640625" style="123" customWidth="1"/>
    <col min="5" max="6" width="12.109375" style="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 bestFit="1" customWidth="1"/>
    <col min="26" max="16384" width="8.88671875" style="1"/>
  </cols>
  <sheetData>
    <row r="1" spans="1:25" ht="29.25" customHeight="1">
      <c r="A1" s="981" t="s">
        <v>45</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row>
    <row r="3" spans="1:25" s="3" customFormat="1" ht="22.5" customHeight="1" thickBot="1">
      <c r="A3" s="4"/>
      <c r="B3" s="4"/>
      <c r="C3" s="4"/>
      <c r="D3" s="117"/>
      <c r="E3" s="2"/>
      <c r="F3" s="2"/>
      <c r="G3" s="2"/>
      <c r="H3" s="2"/>
      <c r="I3" s="2"/>
      <c r="J3" s="982" t="s">
        <v>1039</v>
      </c>
      <c r="K3" s="983"/>
      <c r="L3" s="983"/>
      <c r="M3" s="983"/>
      <c r="N3" s="983"/>
      <c r="O3" s="37"/>
      <c r="P3" s="40"/>
      <c r="Q3" s="41"/>
      <c r="R3" s="41"/>
      <c r="S3" s="41"/>
      <c r="T3" s="41"/>
      <c r="U3" s="988" t="s">
        <v>48</v>
      </c>
      <c r="V3" s="989"/>
      <c r="W3" s="990"/>
      <c r="X3" s="41"/>
      <c r="Y3" s="13"/>
    </row>
    <row r="4" spans="1:25" ht="39.75" customHeight="1" thickBot="1">
      <c r="A4" s="23" t="s">
        <v>0</v>
      </c>
      <c r="B4" s="10" t="s">
        <v>3</v>
      </c>
      <c r="C4" s="21" t="s">
        <v>4</v>
      </c>
      <c r="D4" s="118" t="s">
        <v>1</v>
      </c>
      <c r="E4" s="991" t="s">
        <v>44</v>
      </c>
      <c r="F4" s="992"/>
      <c r="G4" s="22" t="s">
        <v>2</v>
      </c>
      <c r="H4" s="19" t="s">
        <v>7</v>
      </c>
      <c r="I4" s="19" t="s">
        <v>8</v>
      </c>
      <c r="J4" s="20" t="s">
        <v>46</v>
      </c>
      <c r="K4" s="24" t="s">
        <v>5</v>
      </c>
      <c r="L4" s="25" t="s">
        <v>9</v>
      </c>
      <c r="M4" s="25" t="s">
        <v>40</v>
      </c>
      <c r="N4" s="42" t="s">
        <v>6</v>
      </c>
      <c r="O4" s="19" t="s">
        <v>38</v>
      </c>
      <c r="P4" s="18" t="s">
        <v>33</v>
      </c>
      <c r="Q4" s="43" t="s">
        <v>34</v>
      </c>
      <c r="R4" s="14" t="s">
        <v>35</v>
      </c>
      <c r="S4" s="15" t="s">
        <v>36</v>
      </c>
      <c r="T4" s="16" t="s">
        <v>37</v>
      </c>
      <c r="U4" s="18" t="s">
        <v>49</v>
      </c>
      <c r="V4" s="17" t="s">
        <v>50</v>
      </c>
      <c r="W4" s="18" t="s">
        <v>51</v>
      </c>
      <c r="X4" s="39" t="s">
        <v>39</v>
      </c>
      <c r="Y4" s="18" t="s">
        <v>47</v>
      </c>
    </row>
    <row r="5" spans="1:25" ht="38.25" customHeight="1">
      <c r="A5" s="47">
        <v>1</v>
      </c>
      <c r="B5" s="48" t="s">
        <v>41</v>
      </c>
      <c r="C5" s="49" t="s">
        <v>1075</v>
      </c>
      <c r="D5" s="119" t="s">
        <v>52</v>
      </c>
      <c r="E5" s="51" t="s">
        <v>53</v>
      </c>
      <c r="F5" s="51" t="s">
        <v>54</v>
      </c>
      <c r="G5" s="124" t="s">
        <v>55</v>
      </c>
      <c r="H5" s="52" t="s">
        <v>56</v>
      </c>
      <c r="I5" s="50" t="s">
        <v>57</v>
      </c>
      <c r="J5" s="516">
        <v>360</v>
      </c>
      <c r="K5" s="54">
        <v>0</v>
      </c>
      <c r="L5" s="55">
        <v>300</v>
      </c>
      <c r="M5" s="55">
        <v>0</v>
      </c>
      <c r="N5" s="56">
        <v>60</v>
      </c>
      <c r="O5" s="57" t="s">
        <v>10</v>
      </c>
      <c r="P5" s="58" t="s">
        <v>58</v>
      </c>
      <c r="Q5" s="50" t="s">
        <v>59</v>
      </c>
      <c r="R5" s="53" t="s">
        <v>60</v>
      </c>
      <c r="S5" s="59" t="s">
        <v>61</v>
      </c>
      <c r="T5" s="58" t="s">
        <v>62</v>
      </c>
      <c r="U5" s="50">
        <f>SUM(V5:W5)</f>
        <v>51</v>
      </c>
      <c r="V5" s="60">
        <v>50</v>
      </c>
      <c r="W5" s="56">
        <v>1</v>
      </c>
      <c r="X5" s="57" t="s">
        <v>63</v>
      </c>
      <c r="Y5" s="61" t="s">
        <v>64</v>
      </c>
    </row>
    <row r="6" spans="1:25" s="44" customFormat="1" ht="63" customHeight="1">
      <c r="A6" s="92">
        <v>2</v>
      </c>
      <c r="B6" s="48" t="s">
        <v>41</v>
      </c>
      <c r="C6" s="62" t="s">
        <v>1076</v>
      </c>
      <c r="D6" s="120" t="s">
        <v>65</v>
      </c>
      <c r="E6" s="61" t="s">
        <v>66</v>
      </c>
      <c r="F6" s="61" t="s">
        <v>67</v>
      </c>
      <c r="G6" s="63" t="s">
        <v>68</v>
      </c>
      <c r="H6" s="57" t="s">
        <v>69</v>
      </c>
      <c r="I6" s="61" t="s">
        <v>70</v>
      </c>
      <c r="J6" s="517">
        <f>SUM(K6:N6)</f>
        <v>200</v>
      </c>
      <c r="K6" s="64">
        <v>0</v>
      </c>
      <c r="L6" s="65">
        <v>200</v>
      </c>
      <c r="M6" s="65">
        <v>0</v>
      </c>
      <c r="N6" s="66">
        <v>0</v>
      </c>
      <c r="O6" s="67" t="s">
        <v>71</v>
      </c>
      <c r="P6" s="58" t="s">
        <v>72</v>
      </c>
      <c r="Q6" s="50" t="s">
        <v>59</v>
      </c>
      <c r="R6" s="53" t="s">
        <v>73</v>
      </c>
      <c r="S6" s="59" t="s">
        <v>74</v>
      </c>
      <c r="T6" s="58" t="s">
        <v>75</v>
      </c>
      <c r="U6" s="114">
        <v>170</v>
      </c>
      <c r="V6" s="50">
        <v>170</v>
      </c>
      <c r="W6" s="82">
        <v>0</v>
      </c>
      <c r="X6" s="53" t="s">
        <v>76</v>
      </c>
      <c r="Y6" s="61" t="s">
        <v>64</v>
      </c>
    </row>
    <row r="7" spans="1:25" s="44" customFormat="1" ht="63" customHeight="1">
      <c r="A7" s="47">
        <v>3</v>
      </c>
      <c r="B7" s="48" t="s">
        <v>41</v>
      </c>
      <c r="C7" s="49" t="s">
        <v>1076</v>
      </c>
      <c r="D7" s="119" t="s">
        <v>77</v>
      </c>
      <c r="E7" s="50" t="s">
        <v>78</v>
      </c>
      <c r="F7" s="50" t="s">
        <v>54</v>
      </c>
      <c r="G7" s="68" t="s">
        <v>79</v>
      </c>
      <c r="H7" s="57" t="s">
        <v>69</v>
      </c>
      <c r="I7" s="50" t="s">
        <v>80</v>
      </c>
      <c r="J7" s="517">
        <f>SUM(K7:N7)</f>
        <v>150</v>
      </c>
      <c r="K7" s="69">
        <v>0</v>
      </c>
      <c r="L7" s="70">
        <v>150</v>
      </c>
      <c r="M7" s="70">
        <v>0</v>
      </c>
      <c r="N7" s="71">
        <v>0</v>
      </c>
      <c r="O7" s="57" t="s">
        <v>10</v>
      </c>
      <c r="P7" s="62" t="s">
        <v>81</v>
      </c>
      <c r="Q7" s="50" t="s">
        <v>59</v>
      </c>
      <c r="R7" s="53" t="s">
        <v>73</v>
      </c>
      <c r="S7" s="59" t="s">
        <v>74</v>
      </c>
      <c r="T7" s="58" t="s">
        <v>75</v>
      </c>
      <c r="U7" s="80">
        <v>10</v>
      </c>
      <c r="V7" s="50">
        <v>10</v>
      </c>
      <c r="W7" s="82">
        <v>0</v>
      </c>
      <c r="X7" s="72" t="s">
        <v>82</v>
      </c>
      <c r="Y7" s="61" t="s">
        <v>64</v>
      </c>
    </row>
    <row r="8" spans="1:25" s="44" customFormat="1" ht="63" customHeight="1">
      <c r="A8" s="92">
        <v>4</v>
      </c>
      <c r="B8" s="48" t="s">
        <v>41</v>
      </c>
      <c r="C8" s="49" t="s">
        <v>1076</v>
      </c>
      <c r="D8" s="119" t="s">
        <v>83</v>
      </c>
      <c r="E8" s="50" t="s">
        <v>84</v>
      </c>
      <c r="F8" s="50" t="s">
        <v>85</v>
      </c>
      <c r="G8" s="68" t="s">
        <v>86</v>
      </c>
      <c r="H8" s="57" t="s">
        <v>87</v>
      </c>
      <c r="I8" s="50" t="s">
        <v>88</v>
      </c>
      <c r="J8" s="517">
        <v>500</v>
      </c>
      <c r="K8" s="69">
        <v>0</v>
      </c>
      <c r="L8" s="70">
        <v>500</v>
      </c>
      <c r="M8" s="70">
        <v>0</v>
      </c>
      <c r="N8" s="71">
        <v>0</v>
      </c>
      <c r="O8" s="57" t="s">
        <v>11</v>
      </c>
      <c r="P8" s="62" t="s">
        <v>89</v>
      </c>
      <c r="Q8" s="50" t="s">
        <v>59</v>
      </c>
      <c r="R8" s="53" t="s">
        <v>73</v>
      </c>
      <c r="S8" s="59" t="s">
        <v>74</v>
      </c>
      <c r="T8" s="58" t="s">
        <v>75</v>
      </c>
      <c r="U8" s="80">
        <v>50</v>
      </c>
      <c r="V8" s="50">
        <v>50</v>
      </c>
      <c r="W8" s="82">
        <v>0</v>
      </c>
      <c r="X8" s="72" t="s">
        <v>90</v>
      </c>
      <c r="Y8" s="61" t="s">
        <v>64</v>
      </c>
    </row>
    <row r="9" spans="1:25" s="44" customFormat="1" ht="63" customHeight="1">
      <c r="A9" s="47">
        <v>5</v>
      </c>
      <c r="B9" s="48" t="s">
        <v>41</v>
      </c>
      <c r="C9" s="49" t="s">
        <v>1076</v>
      </c>
      <c r="D9" s="119" t="s">
        <v>91</v>
      </c>
      <c r="E9" s="50" t="s">
        <v>92</v>
      </c>
      <c r="F9" s="50" t="s">
        <v>93</v>
      </c>
      <c r="G9" s="68" t="s">
        <v>94</v>
      </c>
      <c r="H9" s="57" t="s">
        <v>69</v>
      </c>
      <c r="I9" s="50" t="s">
        <v>95</v>
      </c>
      <c r="J9" s="517">
        <f t="shared" ref="J9:J13" si="0">SUM(K9:N9)</f>
        <v>1000</v>
      </c>
      <c r="K9" s="69">
        <v>0</v>
      </c>
      <c r="L9" s="70">
        <v>1000</v>
      </c>
      <c r="M9" s="70">
        <v>0</v>
      </c>
      <c r="N9" s="71">
        <v>0</v>
      </c>
      <c r="O9" s="57" t="s">
        <v>12</v>
      </c>
      <c r="P9" s="62" t="s">
        <v>63</v>
      </c>
      <c r="Q9" s="50" t="s">
        <v>59</v>
      </c>
      <c r="R9" s="53" t="s">
        <v>73</v>
      </c>
      <c r="S9" s="59" t="s">
        <v>74</v>
      </c>
      <c r="T9" s="58" t="s">
        <v>75</v>
      </c>
      <c r="U9" s="80">
        <v>610</v>
      </c>
      <c r="V9" s="50">
        <v>610</v>
      </c>
      <c r="W9" s="82">
        <v>0</v>
      </c>
      <c r="X9" s="72" t="s">
        <v>63</v>
      </c>
      <c r="Y9" s="61" t="s">
        <v>64</v>
      </c>
    </row>
    <row r="10" spans="1:25" s="44" customFormat="1" ht="63" customHeight="1">
      <c r="A10" s="92">
        <v>6</v>
      </c>
      <c r="B10" s="48" t="s">
        <v>41</v>
      </c>
      <c r="C10" s="49" t="s">
        <v>1076</v>
      </c>
      <c r="D10" s="119" t="s">
        <v>96</v>
      </c>
      <c r="E10" s="50" t="s">
        <v>97</v>
      </c>
      <c r="F10" s="50" t="s">
        <v>85</v>
      </c>
      <c r="G10" s="68" t="s">
        <v>98</v>
      </c>
      <c r="H10" s="57" t="s">
        <v>69</v>
      </c>
      <c r="I10" s="50" t="s">
        <v>99</v>
      </c>
      <c r="J10" s="517">
        <f t="shared" si="0"/>
        <v>500</v>
      </c>
      <c r="K10" s="69">
        <v>0</v>
      </c>
      <c r="L10" s="70">
        <v>500</v>
      </c>
      <c r="M10" s="70">
        <v>0</v>
      </c>
      <c r="N10" s="71">
        <v>0</v>
      </c>
      <c r="O10" s="57" t="s">
        <v>12</v>
      </c>
      <c r="P10" s="62" t="s">
        <v>100</v>
      </c>
      <c r="Q10" s="50" t="s">
        <v>59</v>
      </c>
      <c r="R10" s="53" t="s">
        <v>73</v>
      </c>
      <c r="S10" s="59" t="s">
        <v>74</v>
      </c>
      <c r="T10" s="58" t="s">
        <v>75</v>
      </c>
      <c r="U10" s="80">
        <v>68</v>
      </c>
      <c r="V10" s="50">
        <v>68</v>
      </c>
      <c r="W10" s="82">
        <v>0</v>
      </c>
      <c r="X10" s="72" t="s">
        <v>76</v>
      </c>
      <c r="Y10" s="61" t="s">
        <v>64</v>
      </c>
    </row>
    <row r="11" spans="1:25" s="45" customFormat="1" ht="63" customHeight="1">
      <c r="A11" s="47">
        <v>7</v>
      </c>
      <c r="B11" s="48" t="s">
        <v>41</v>
      </c>
      <c r="C11" s="49" t="s">
        <v>1076</v>
      </c>
      <c r="D11" s="119" t="s">
        <v>101</v>
      </c>
      <c r="E11" s="50">
        <v>10.28</v>
      </c>
      <c r="F11" s="50" t="s">
        <v>350</v>
      </c>
      <c r="G11" s="68" t="s">
        <v>102</v>
      </c>
      <c r="H11" s="57" t="s">
        <v>69</v>
      </c>
      <c r="I11" s="50" t="s">
        <v>103</v>
      </c>
      <c r="J11" s="517">
        <f t="shared" si="0"/>
        <v>2440</v>
      </c>
      <c r="K11" s="69">
        <v>640</v>
      </c>
      <c r="L11" s="70">
        <v>800</v>
      </c>
      <c r="M11" s="70">
        <v>0</v>
      </c>
      <c r="N11" s="71">
        <v>1000</v>
      </c>
      <c r="O11" s="57" t="s">
        <v>12</v>
      </c>
      <c r="P11" s="62" t="s">
        <v>104</v>
      </c>
      <c r="Q11" s="50" t="s">
        <v>59</v>
      </c>
      <c r="R11" s="53" t="s">
        <v>73</v>
      </c>
      <c r="S11" s="59" t="s">
        <v>74</v>
      </c>
      <c r="T11" s="58" t="s">
        <v>75</v>
      </c>
      <c r="U11" s="80">
        <v>1270</v>
      </c>
      <c r="V11" s="50">
        <v>1270</v>
      </c>
      <c r="W11" s="518">
        <v>0</v>
      </c>
      <c r="X11" s="72" t="s">
        <v>63</v>
      </c>
      <c r="Y11" s="61" t="s">
        <v>64</v>
      </c>
    </row>
    <row r="12" spans="1:25" s="44" customFormat="1" ht="63" customHeight="1">
      <c r="A12" s="92">
        <v>8</v>
      </c>
      <c r="B12" s="48" t="s">
        <v>41</v>
      </c>
      <c r="C12" s="73" t="s">
        <v>1076</v>
      </c>
      <c r="D12" s="119" t="s">
        <v>105</v>
      </c>
      <c r="E12" s="50" t="s">
        <v>106</v>
      </c>
      <c r="F12" s="50" t="s">
        <v>2808</v>
      </c>
      <c r="G12" s="68" t="s">
        <v>107</v>
      </c>
      <c r="H12" s="57" t="s">
        <v>108</v>
      </c>
      <c r="I12" s="50" t="s">
        <v>109</v>
      </c>
      <c r="J12" s="517">
        <f t="shared" si="0"/>
        <v>624</v>
      </c>
      <c r="K12" s="69">
        <v>0</v>
      </c>
      <c r="L12" s="70">
        <v>350</v>
      </c>
      <c r="M12" s="70">
        <v>150</v>
      </c>
      <c r="N12" s="71">
        <v>124</v>
      </c>
      <c r="O12" s="57" t="s">
        <v>12</v>
      </c>
      <c r="P12" s="62" t="s">
        <v>110</v>
      </c>
      <c r="Q12" s="50" t="s">
        <v>59</v>
      </c>
      <c r="R12" s="53" t="s">
        <v>73</v>
      </c>
      <c r="S12" s="115" t="s">
        <v>61</v>
      </c>
      <c r="T12" s="58" t="s">
        <v>62</v>
      </c>
      <c r="U12" s="80" t="s">
        <v>6323</v>
      </c>
      <c r="V12" s="80" t="s">
        <v>6323</v>
      </c>
      <c r="W12" s="82">
        <v>0</v>
      </c>
      <c r="X12" s="72" t="s">
        <v>90</v>
      </c>
      <c r="Y12" s="61" t="s">
        <v>64</v>
      </c>
    </row>
    <row r="13" spans="1:25" s="44" customFormat="1" ht="63" customHeight="1">
      <c r="A13" s="47">
        <v>9</v>
      </c>
      <c r="B13" s="48" t="s">
        <v>41</v>
      </c>
      <c r="C13" s="73" t="s">
        <v>1076</v>
      </c>
      <c r="D13" s="119" t="s">
        <v>111</v>
      </c>
      <c r="E13" s="50" t="s">
        <v>112</v>
      </c>
      <c r="F13" s="50" t="s">
        <v>350</v>
      </c>
      <c r="G13" s="68" t="s">
        <v>113</v>
      </c>
      <c r="H13" s="57" t="s">
        <v>69</v>
      </c>
      <c r="I13" s="50" t="s">
        <v>114</v>
      </c>
      <c r="J13" s="517">
        <f t="shared" si="0"/>
        <v>120</v>
      </c>
      <c r="K13" s="69">
        <v>0</v>
      </c>
      <c r="L13" s="70">
        <v>120</v>
      </c>
      <c r="M13" s="70">
        <v>0</v>
      </c>
      <c r="N13" s="71">
        <v>0</v>
      </c>
      <c r="O13" s="57" t="s">
        <v>12</v>
      </c>
      <c r="P13" s="62" t="s">
        <v>115</v>
      </c>
      <c r="Q13" s="50" t="s">
        <v>59</v>
      </c>
      <c r="R13" s="53" t="s">
        <v>73</v>
      </c>
      <c r="S13" s="59" t="s">
        <v>74</v>
      </c>
      <c r="T13" s="58" t="s">
        <v>62</v>
      </c>
      <c r="U13" s="80" t="s">
        <v>6323</v>
      </c>
      <c r="V13" s="80" t="s">
        <v>6323</v>
      </c>
      <c r="W13" s="82">
        <v>0</v>
      </c>
      <c r="X13" s="72" t="s">
        <v>90</v>
      </c>
      <c r="Y13" s="61" t="s">
        <v>64</v>
      </c>
    </row>
    <row r="14" spans="1:25" ht="38.25" customHeight="1">
      <c r="A14" s="92">
        <v>10</v>
      </c>
      <c r="B14" s="48" t="s">
        <v>41</v>
      </c>
      <c r="C14" s="49" t="s">
        <v>116</v>
      </c>
      <c r="D14" s="119" t="s">
        <v>117</v>
      </c>
      <c r="E14" s="51" t="s">
        <v>118</v>
      </c>
      <c r="F14" s="51" t="s">
        <v>119</v>
      </c>
      <c r="G14" s="124" t="s">
        <v>120</v>
      </c>
      <c r="H14" s="52" t="s">
        <v>121</v>
      </c>
      <c r="I14" s="50" t="s">
        <v>122</v>
      </c>
      <c r="J14" s="77">
        <v>320</v>
      </c>
      <c r="K14" s="74">
        <v>0</v>
      </c>
      <c r="L14" s="75">
        <v>180</v>
      </c>
      <c r="M14" s="75">
        <v>130</v>
      </c>
      <c r="N14" s="51">
        <v>10</v>
      </c>
      <c r="O14" s="53" t="s">
        <v>10</v>
      </c>
      <c r="P14" s="76" t="s">
        <v>123</v>
      </c>
      <c r="Q14" s="51" t="s">
        <v>59</v>
      </c>
      <c r="R14" s="77" t="s">
        <v>124</v>
      </c>
      <c r="S14" s="59" t="s">
        <v>125</v>
      </c>
      <c r="T14" s="78" t="s">
        <v>62</v>
      </c>
      <c r="U14" s="50">
        <f t="shared" ref="U14:U15" si="1">SUM(V14:W14)</f>
        <v>1191</v>
      </c>
      <c r="V14" s="50">
        <v>1189</v>
      </c>
      <c r="W14" s="51">
        <v>2</v>
      </c>
      <c r="X14" s="51" t="s">
        <v>126</v>
      </c>
      <c r="Y14" s="79" t="s">
        <v>64</v>
      </c>
    </row>
    <row r="15" spans="1:25" ht="38.25" customHeight="1">
      <c r="A15" s="47">
        <v>11</v>
      </c>
      <c r="B15" s="48" t="s">
        <v>41</v>
      </c>
      <c r="C15" s="49" t="s">
        <v>116</v>
      </c>
      <c r="D15" s="119" t="s">
        <v>127</v>
      </c>
      <c r="E15" s="51" t="s">
        <v>128</v>
      </c>
      <c r="F15" s="51" t="s">
        <v>351</v>
      </c>
      <c r="G15" s="124" t="s">
        <v>129</v>
      </c>
      <c r="H15" s="52" t="s">
        <v>130</v>
      </c>
      <c r="I15" s="50" t="s">
        <v>131</v>
      </c>
      <c r="J15" s="77">
        <v>30</v>
      </c>
      <c r="K15" s="74">
        <v>0</v>
      </c>
      <c r="L15" s="75">
        <v>0</v>
      </c>
      <c r="M15" s="75">
        <v>10</v>
      </c>
      <c r="N15" s="51">
        <v>10</v>
      </c>
      <c r="O15" s="53" t="s">
        <v>12</v>
      </c>
      <c r="P15" s="76" t="s">
        <v>132</v>
      </c>
      <c r="Q15" s="51" t="s">
        <v>59</v>
      </c>
      <c r="R15" s="77" t="s">
        <v>133</v>
      </c>
      <c r="S15" s="59" t="s">
        <v>61</v>
      </c>
      <c r="T15" s="78" t="s">
        <v>62</v>
      </c>
      <c r="U15" s="50">
        <f t="shared" si="1"/>
        <v>5</v>
      </c>
      <c r="V15" s="50">
        <v>4.5</v>
      </c>
      <c r="W15" s="51">
        <v>0.5</v>
      </c>
      <c r="X15" s="51" t="s">
        <v>134</v>
      </c>
      <c r="Y15" s="79" t="s">
        <v>64</v>
      </c>
    </row>
    <row r="16" spans="1:25" ht="92.25" customHeight="1">
      <c r="A16" s="92">
        <v>12</v>
      </c>
      <c r="B16" s="48" t="s">
        <v>135</v>
      </c>
      <c r="C16" s="49" t="s">
        <v>136</v>
      </c>
      <c r="D16" s="119" t="s">
        <v>137</v>
      </c>
      <c r="E16" s="51" t="s">
        <v>138</v>
      </c>
      <c r="F16" s="51" t="s">
        <v>139</v>
      </c>
      <c r="G16" s="124" t="s">
        <v>140</v>
      </c>
      <c r="H16" s="52" t="s">
        <v>141</v>
      </c>
      <c r="I16" s="50" t="s">
        <v>142</v>
      </c>
      <c r="J16" s="77">
        <f>SUM(K16:N16)</f>
        <v>200</v>
      </c>
      <c r="K16" s="74">
        <v>0</v>
      </c>
      <c r="L16" s="75">
        <v>0</v>
      </c>
      <c r="M16" s="75">
        <v>70</v>
      </c>
      <c r="N16" s="51">
        <v>130</v>
      </c>
      <c r="O16" s="53" t="s">
        <v>143</v>
      </c>
      <c r="P16" s="76" t="s">
        <v>144</v>
      </c>
      <c r="Q16" s="51" t="s">
        <v>59</v>
      </c>
      <c r="R16" s="77" t="s">
        <v>145</v>
      </c>
      <c r="S16" s="59" t="s">
        <v>146</v>
      </c>
      <c r="T16" s="58" t="s">
        <v>147</v>
      </c>
      <c r="U16" s="50">
        <f>SUM(V16:W16)</f>
        <v>453</v>
      </c>
      <c r="V16" s="50">
        <v>453</v>
      </c>
      <c r="W16" s="51">
        <v>0</v>
      </c>
      <c r="X16" s="57" t="s">
        <v>148</v>
      </c>
      <c r="Y16" s="80" t="s">
        <v>64</v>
      </c>
    </row>
    <row r="17" spans="1:25" ht="67.5" customHeight="1">
      <c r="A17" s="47">
        <v>13</v>
      </c>
      <c r="B17" s="48" t="s">
        <v>41</v>
      </c>
      <c r="C17" s="49" t="s">
        <v>149</v>
      </c>
      <c r="D17" s="119" t="s">
        <v>150</v>
      </c>
      <c r="E17" s="51" t="s">
        <v>151</v>
      </c>
      <c r="F17" s="51" t="s">
        <v>351</v>
      </c>
      <c r="G17" s="68" t="s">
        <v>152</v>
      </c>
      <c r="H17" s="57" t="s">
        <v>153</v>
      </c>
      <c r="I17" s="50" t="s">
        <v>154</v>
      </c>
      <c r="J17" s="77">
        <v>80</v>
      </c>
      <c r="K17" s="74">
        <v>0</v>
      </c>
      <c r="L17" s="75">
        <v>0</v>
      </c>
      <c r="M17" s="75">
        <v>80</v>
      </c>
      <c r="N17" s="51">
        <v>0</v>
      </c>
      <c r="O17" s="53" t="s">
        <v>11</v>
      </c>
      <c r="P17" s="76" t="s">
        <v>155</v>
      </c>
      <c r="Q17" s="51" t="s">
        <v>59</v>
      </c>
      <c r="R17" s="77" t="s">
        <v>156</v>
      </c>
      <c r="S17" s="59" t="s">
        <v>61</v>
      </c>
      <c r="T17" s="58" t="s">
        <v>62</v>
      </c>
      <c r="U17" s="50">
        <f>SUM(V17:W17)</f>
        <v>356</v>
      </c>
      <c r="V17" s="50">
        <v>356</v>
      </c>
      <c r="W17" s="51">
        <v>0</v>
      </c>
      <c r="X17" s="57" t="s">
        <v>157</v>
      </c>
      <c r="Y17" s="61" t="s">
        <v>158</v>
      </c>
    </row>
    <row r="18" spans="1:25" ht="38.25" customHeight="1">
      <c r="A18" s="92">
        <v>14</v>
      </c>
      <c r="B18" s="48" t="s">
        <v>159</v>
      </c>
      <c r="C18" s="49" t="s">
        <v>160</v>
      </c>
      <c r="D18" s="119" t="s">
        <v>161</v>
      </c>
      <c r="E18" s="51" t="s">
        <v>162</v>
      </c>
      <c r="F18" s="51" t="s">
        <v>163</v>
      </c>
      <c r="G18" s="125" t="s">
        <v>164</v>
      </c>
      <c r="H18" s="52" t="s">
        <v>165</v>
      </c>
      <c r="I18" s="50" t="s">
        <v>166</v>
      </c>
      <c r="J18" s="77">
        <v>20</v>
      </c>
      <c r="K18" s="74">
        <v>0</v>
      </c>
      <c r="L18" s="75">
        <v>0</v>
      </c>
      <c r="M18" s="75">
        <v>9</v>
      </c>
      <c r="N18" s="51">
        <v>11</v>
      </c>
      <c r="O18" s="53" t="s">
        <v>143</v>
      </c>
      <c r="P18" s="76" t="s">
        <v>167</v>
      </c>
      <c r="Q18" s="51" t="s">
        <v>168</v>
      </c>
      <c r="R18" s="77" t="s">
        <v>169</v>
      </c>
      <c r="S18" s="59" t="s">
        <v>170</v>
      </c>
      <c r="T18" s="58" t="s">
        <v>171</v>
      </c>
      <c r="U18" s="50">
        <v>20</v>
      </c>
      <c r="V18" s="50">
        <v>20</v>
      </c>
      <c r="W18" s="51">
        <v>0</v>
      </c>
      <c r="X18" s="57" t="s">
        <v>172</v>
      </c>
      <c r="Y18" s="80" t="s">
        <v>158</v>
      </c>
    </row>
    <row r="19" spans="1:25" ht="38.25" customHeight="1">
      <c r="A19" s="47">
        <v>15</v>
      </c>
      <c r="B19" s="48" t="s">
        <v>135</v>
      </c>
      <c r="C19" s="49" t="s">
        <v>173</v>
      </c>
      <c r="D19" s="119" t="s">
        <v>174</v>
      </c>
      <c r="E19" s="51" t="s">
        <v>175</v>
      </c>
      <c r="F19" s="51" t="s">
        <v>176</v>
      </c>
      <c r="G19" s="124" t="s">
        <v>177</v>
      </c>
      <c r="H19" s="52" t="s">
        <v>178</v>
      </c>
      <c r="I19" s="50" t="s">
        <v>179</v>
      </c>
      <c r="J19" s="77">
        <v>350</v>
      </c>
      <c r="K19" s="74">
        <v>0</v>
      </c>
      <c r="L19" s="75">
        <v>45</v>
      </c>
      <c r="M19" s="75">
        <v>200</v>
      </c>
      <c r="N19" s="51">
        <v>105</v>
      </c>
      <c r="O19" s="53" t="s">
        <v>180</v>
      </c>
      <c r="P19" s="76" t="s">
        <v>181</v>
      </c>
      <c r="Q19" s="51" t="s">
        <v>168</v>
      </c>
      <c r="R19" s="77" t="s">
        <v>183</v>
      </c>
      <c r="S19" s="59" t="s">
        <v>184</v>
      </c>
      <c r="T19" s="58" t="s">
        <v>171</v>
      </c>
      <c r="U19" s="50">
        <f>SUM(V19:W19)</f>
        <v>610</v>
      </c>
      <c r="V19" s="50">
        <v>610</v>
      </c>
      <c r="W19" s="51">
        <v>0</v>
      </c>
      <c r="X19" s="57" t="s">
        <v>185</v>
      </c>
      <c r="Y19" s="80" t="s">
        <v>158</v>
      </c>
    </row>
    <row r="20" spans="1:25" ht="38.25" customHeight="1">
      <c r="A20" s="92">
        <v>16</v>
      </c>
      <c r="B20" s="48" t="s">
        <v>159</v>
      </c>
      <c r="C20" s="49" t="s">
        <v>173</v>
      </c>
      <c r="D20" s="119" t="s">
        <v>186</v>
      </c>
      <c r="E20" s="51" t="s">
        <v>187</v>
      </c>
      <c r="F20" s="51" t="s">
        <v>188</v>
      </c>
      <c r="G20" s="124" t="s">
        <v>189</v>
      </c>
      <c r="H20" s="52" t="s">
        <v>190</v>
      </c>
      <c r="I20" s="50" t="s">
        <v>191</v>
      </c>
      <c r="J20" s="77">
        <v>60</v>
      </c>
      <c r="K20" s="74">
        <v>0</v>
      </c>
      <c r="L20" s="75">
        <v>0</v>
      </c>
      <c r="M20" s="75">
        <v>0</v>
      </c>
      <c r="N20" s="51">
        <v>60</v>
      </c>
      <c r="O20" s="53" t="s">
        <v>192</v>
      </c>
      <c r="P20" s="76" t="s">
        <v>193</v>
      </c>
      <c r="Q20" s="51" t="s">
        <v>168</v>
      </c>
      <c r="R20" s="77" t="s">
        <v>169</v>
      </c>
      <c r="S20" s="59" t="s">
        <v>184</v>
      </c>
      <c r="T20" s="58" t="s">
        <v>171</v>
      </c>
      <c r="U20" s="50">
        <f t="shared" ref="U20:U21" si="2">SUM(V20:W20)</f>
        <v>300</v>
      </c>
      <c r="V20" s="50">
        <v>300</v>
      </c>
      <c r="W20" s="51">
        <v>0</v>
      </c>
      <c r="X20" s="57" t="s">
        <v>194</v>
      </c>
      <c r="Y20" s="80" t="s">
        <v>158</v>
      </c>
    </row>
    <row r="21" spans="1:25" s="46" customFormat="1" ht="54.75" customHeight="1">
      <c r="A21" s="47">
        <v>17</v>
      </c>
      <c r="B21" s="48" t="s">
        <v>135</v>
      </c>
      <c r="C21" s="49" t="s">
        <v>195</v>
      </c>
      <c r="D21" s="119" t="s">
        <v>196</v>
      </c>
      <c r="E21" s="51" t="s">
        <v>162</v>
      </c>
      <c r="F21" s="51" t="s">
        <v>176</v>
      </c>
      <c r="G21" s="124" t="s">
        <v>197</v>
      </c>
      <c r="H21" s="52" t="s">
        <v>198</v>
      </c>
      <c r="I21" s="50" t="s">
        <v>199</v>
      </c>
      <c r="J21" s="77">
        <v>125</v>
      </c>
      <c r="K21" s="74">
        <v>0</v>
      </c>
      <c r="L21" s="75">
        <v>0</v>
      </c>
      <c r="M21" s="75">
        <v>125</v>
      </c>
      <c r="N21" s="51">
        <v>0</v>
      </c>
      <c r="O21" s="53" t="s">
        <v>180</v>
      </c>
      <c r="P21" s="76" t="s">
        <v>200</v>
      </c>
      <c r="Q21" s="51" t="s">
        <v>168</v>
      </c>
      <c r="R21" s="77" t="s">
        <v>183</v>
      </c>
      <c r="S21" s="59" t="s">
        <v>184</v>
      </c>
      <c r="T21" s="58" t="s">
        <v>171</v>
      </c>
      <c r="U21" s="50">
        <f t="shared" si="2"/>
        <v>50</v>
      </c>
      <c r="V21" s="50">
        <v>48</v>
      </c>
      <c r="W21" s="51">
        <v>2</v>
      </c>
      <c r="X21" s="57" t="s">
        <v>201</v>
      </c>
      <c r="Y21" s="80" t="s">
        <v>203</v>
      </c>
    </row>
    <row r="22" spans="1:25" ht="67.5">
      <c r="A22" s="92">
        <v>18</v>
      </c>
      <c r="B22" s="48" t="s">
        <v>159</v>
      </c>
      <c r="C22" s="49" t="s">
        <v>204</v>
      </c>
      <c r="D22" s="119" t="s">
        <v>205</v>
      </c>
      <c r="E22" s="51" t="s">
        <v>206</v>
      </c>
      <c r="F22" s="51" t="s">
        <v>351</v>
      </c>
      <c r="G22" s="124" t="s">
        <v>207</v>
      </c>
      <c r="H22" s="52" t="s">
        <v>208</v>
      </c>
      <c r="I22" s="50" t="s">
        <v>209</v>
      </c>
      <c r="J22" s="77">
        <v>365</v>
      </c>
      <c r="K22" s="74">
        <v>0</v>
      </c>
      <c r="L22" s="75">
        <v>45</v>
      </c>
      <c r="M22" s="75">
        <v>320</v>
      </c>
      <c r="N22" s="51">
        <v>0</v>
      </c>
      <c r="O22" s="53" t="s">
        <v>210</v>
      </c>
      <c r="P22" s="76" t="s">
        <v>211</v>
      </c>
      <c r="Q22" s="51" t="s">
        <v>168</v>
      </c>
      <c r="R22" s="77" t="s">
        <v>212</v>
      </c>
      <c r="S22" s="59" t="s">
        <v>170</v>
      </c>
      <c r="T22" s="58" t="s">
        <v>213</v>
      </c>
      <c r="U22" s="50">
        <v>150</v>
      </c>
      <c r="V22" s="50">
        <v>145</v>
      </c>
      <c r="W22" s="50">
        <v>5</v>
      </c>
      <c r="X22" s="57" t="s">
        <v>214</v>
      </c>
      <c r="Y22" s="80" t="s">
        <v>158</v>
      </c>
    </row>
    <row r="23" spans="1:25" ht="62.25" customHeight="1">
      <c r="A23" s="47">
        <v>19</v>
      </c>
      <c r="B23" s="48" t="s">
        <v>135</v>
      </c>
      <c r="C23" s="49" t="s">
        <v>215</v>
      </c>
      <c r="D23" s="119" t="s">
        <v>216</v>
      </c>
      <c r="E23" s="51" t="s">
        <v>218</v>
      </c>
      <c r="F23" s="51" t="s">
        <v>176</v>
      </c>
      <c r="G23" s="124" t="s">
        <v>219</v>
      </c>
      <c r="H23" s="52" t="s">
        <v>220</v>
      </c>
      <c r="I23" s="50" t="s">
        <v>222</v>
      </c>
      <c r="J23" s="77">
        <v>400</v>
      </c>
      <c r="K23" s="74">
        <v>0</v>
      </c>
      <c r="L23" s="75">
        <v>0</v>
      </c>
      <c r="M23" s="75">
        <v>300</v>
      </c>
      <c r="N23" s="51">
        <v>100</v>
      </c>
      <c r="O23" s="53" t="s">
        <v>223</v>
      </c>
      <c r="P23" s="76" t="s">
        <v>224</v>
      </c>
      <c r="Q23" s="51" t="s">
        <v>168</v>
      </c>
      <c r="R23" s="77" t="s">
        <v>225</v>
      </c>
      <c r="S23" s="59" t="s">
        <v>170</v>
      </c>
      <c r="T23" s="58" t="s">
        <v>171</v>
      </c>
      <c r="U23" s="50">
        <f>SUM(V23:W23)</f>
        <v>411</v>
      </c>
      <c r="V23" s="50">
        <v>411</v>
      </c>
      <c r="W23" s="51">
        <v>0</v>
      </c>
      <c r="X23" s="57" t="s">
        <v>226</v>
      </c>
      <c r="Y23" s="80" t="s">
        <v>158</v>
      </c>
    </row>
    <row r="24" spans="1:25" ht="60" customHeight="1">
      <c r="A24" s="92">
        <v>20</v>
      </c>
      <c r="B24" s="48" t="s">
        <v>135</v>
      </c>
      <c r="C24" s="49" t="s">
        <v>215</v>
      </c>
      <c r="D24" s="119" t="s">
        <v>227</v>
      </c>
      <c r="E24" s="51" t="s">
        <v>162</v>
      </c>
      <c r="F24" s="51" t="s">
        <v>176</v>
      </c>
      <c r="G24" s="124" t="s">
        <v>228</v>
      </c>
      <c r="H24" s="52" t="s">
        <v>229</v>
      </c>
      <c r="I24" s="50" t="s">
        <v>230</v>
      </c>
      <c r="J24" s="77">
        <v>38</v>
      </c>
      <c r="K24" s="74">
        <v>0</v>
      </c>
      <c r="L24" s="75">
        <v>0</v>
      </c>
      <c r="M24" s="75">
        <v>35</v>
      </c>
      <c r="N24" s="51">
        <v>3</v>
      </c>
      <c r="O24" s="53" t="s">
        <v>231</v>
      </c>
      <c r="P24" s="76" t="s">
        <v>232</v>
      </c>
      <c r="Q24" s="51" t="s">
        <v>168</v>
      </c>
      <c r="R24" s="77" t="s">
        <v>233</v>
      </c>
      <c r="S24" s="59" t="s">
        <v>170</v>
      </c>
      <c r="T24" s="58" t="s">
        <v>171</v>
      </c>
      <c r="U24" s="50">
        <f>SUM(V24:W24)</f>
        <v>50</v>
      </c>
      <c r="V24" s="50">
        <v>50</v>
      </c>
      <c r="W24" s="51">
        <v>0</v>
      </c>
      <c r="X24" s="57" t="s">
        <v>194</v>
      </c>
      <c r="Y24" s="80" t="s">
        <v>158</v>
      </c>
    </row>
    <row r="25" spans="1:25" ht="119.25" customHeight="1">
      <c r="A25" s="47">
        <v>21</v>
      </c>
      <c r="B25" s="48" t="s">
        <v>159</v>
      </c>
      <c r="C25" s="49" t="s">
        <v>234</v>
      </c>
      <c r="D25" s="119" t="s">
        <v>235</v>
      </c>
      <c r="E25" s="51" t="s">
        <v>236</v>
      </c>
      <c r="F25" s="51" t="s">
        <v>176</v>
      </c>
      <c r="G25" s="81" t="s">
        <v>237</v>
      </c>
      <c r="H25" s="52" t="s">
        <v>238</v>
      </c>
      <c r="I25" s="50" t="s">
        <v>239</v>
      </c>
      <c r="J25" s="77">
        <v>489</v>
      </c>
      <c r="K25" s="74">
        <v>84</v>
      </c>
      <c r="L25" s="75">
        <v>45</v>
      </c>
      <c r="M25" s="75">
        <v>360</v>
      </c>
      <c r="N25" s="51">
        <v>0</v>
      </c>
      <c r="O25" s="53" t="s">
        <v>11</v>
      </c>
      <c r="P25" s="76" t="s">
        <v>240</v>
      </c>
      <c r="Q25" s="51" t="s">
        <v>59</v>
      </c>
      <c r="R25" s="77" t="s">
        <v>124</v>
      </c>
      <c r="S25" s="59" t="s">
        <v>241</v>
      </c>
      <c r="T25" s="58" t="s">
        <v>147</v>
      </c>
      <c r="U25" s="50">
        <v>217</v>
      </c>
      <c r="V25" s="50">
        <v>217</v>
      </c>
      <c r="W25" s="51">
        <v>0</v>
      </c>
      <c r="X25" s="51" t="s">
        <v>242</v>
      </c>
      <c r="Y25" s="80" t="s">
        <v>202</v>
      </c>
    </row>
    <row r="26" spans="1:25" ht="58.5" customHeight="1">
      <c r="A26" s="92">
        <v>22</v>
      </c>
      <c r="B26" s="48" t="s">
        <v>135</v>
      </c>
      <c r="C26" s="49" t="s">
        <v>243</v>
      </c>
      <c r="D26" s="119" t="s">
        <v>244</v>
      </c>
      <c r="E26" s="51" t="s">
        <v>217</v>
      </c>
      <c r="F26" s="51" t="s">
        <v>351</v>
      </c>
      <c r="G26" s="124" t="s">
        <v>245</v>
      </c>
      <c r="H26" s="52" t="s">
        <v>246</v>
      </c>
      <c r="I26" s="50" t="s">
        <v>247</v>
      </c>
      <c r="J26" s="77">
        <v>140</v>
      </c>
      <c r="K26" s="74">
        <v>0</v>
      </c>
      <c r="L26" s="75">
        <v>0</v>
      </c>
      <c r="M26" s="75">
        <v>110</v>
      </c>
      <c r="N26" s="51">
        <v>30</v>
      </c>
      <c r="O26" s="53" t="s">
        <v>231</v>
      </c>
      <c r="P26" s="76" t="s">
        <v>248</v>
      </c>
      <c r="Q26" s="51" t="s">
        <v>59</v>
      </c>
      <c r="R26" s="77" t="s">
        <v>249</v>
      </c>
      <c r="S26" s="59" t="s">
        <v>250</v>
      </c>
      <c r="T26" s="58" t="s">
        <v>62</v>
      </c>
      <c r="U26" s="50">
        <f>SUM(V26:W26)</f>
        <v>45</v>
      </c>
      <c r="V26" s="50">
        <v>40</v>
      </c>
      <c r="W26" s="51">
        <v>5</v>
      </c>
      <c r="X26" s="57" t="s">
        <v>251</v>
      </c>
      <c r="Y26" s="80" t="s">
        <v>64</v>
      </c>
    </row>
    <row r="27" spans="1:25" ht="43.5" customHeight="1">
      <c r="A27" s="47">
        <v>23</v>
      </c>
      <c r="B27" s="48" t="s">
        <v>135</v>
      </c>
      <c r="C27" s="49" t="s">
        <v>243</v>
      </c>
      <c r="D27" s="119" t="s">
        <v>252</v>
      </c>
      <c r="E27" s="51" t="s">
        <v>253</v>
      </c>
      <c r="F27" s="51" t="s">
        <v>352</v>
      </c>
      <c r="G27" s="124" t="s">
        <v>254</v>
      </c>
      <c r="H27" s="52" t="s">
        <v>255</v>
      </c>
      <c r="I27" s="50" t="s">
        <v>256</v>
      </c>
      <c r="J27" s="77">
        <v>60</v>
      </c>
      <c r="K27" s="74">
        <v>0</v>
      </c>
      <c r="L27" s="75">
        <v>0</v>
      </c>
      <c r="M27" s="75">
        <v>60</v>
      </c>
      <c r="N27" s="51">
        <v>0</v>
      </c>
      <c r="O27" s="53" t="s">
        <v>12</v>
      </c>
      <c r="P27" s="76" t="s">
        <v>257</v>
      </c>
      <c r="Q27" s="51" t="s">
        <v>59</v>
      </c>
      <c r="R27" s="77" t="s">
        <v>182</v>
      </c>
      <c r="S27" s="59" t="s">
        <v>61</v>
      </c>
      <c r="T27" s="58" t="s">
        <v>62</v>
      </c>
      <c r="U27" s="50">
        <f t="shared" ref="U27:U28" si="3">SUM(V27:W27)</f>
        <v>4</v>
      </c>
      <c r="V27" s="50">
        <v>4</v>
      </c>
      <c r="W27" s="51">
        <v>0</v>
      </c>
      <c r="X27" s="57" t="s">
        <v>258</v>
      </c>
      <c r="Y27" s="80" t="s">
        <v>64</v>
      </c>
    </row>
    <row r="28" spans="1:25" ht="57" customHeight="1">
      <c r="A28" s="92">
        <v>24</v>
      </c>
      <c r="B28" s="48" t="s">
        <v>41</v>
      </c>
      <c r="C28" s="49" t="s">
        <v>243</v>
      </c>
      <c r="D28" s="119" t="s">
        <v>259</v>
      </c>
      <c r="E28" s="51" t="s">
        <v>260</v>
      </c>
      <c r="F28" s="51" t="s">
        <v>351</v>
      </c>
      <c r="G28" s="124" t="s">
        <v>261</v>
      </c>
      <c r="H28" s="52" t="s">
        <v>262</v>
      </c>
      <c r="I28" s="50" t="s">
        <v>263</v>
      </c>
      <c r="J28" s="77">
        <v>23</v>
      </c>
      <c r="K28" s="74">
        <v>0</v>
      </c>
      <c r="L28" s="75">
        <v>0</v>
      </c>
      <c r="M28" s="75">
        <v>5</v>
      </c>
      <c r="N28" s="51">
        <v>18</v>
      </c>
      <c r="O28" s="53" t="s">
        <v>10</v>
      </c>
      <c r="P28" s="76" t="s">
        <v>264</v>
      </c>
      <c r="Q28" s="51" t="s">
        <v>59</v>
      </c>
      <c r="R28" s="77" t="s">
        <v>124</v>
      </c>
      <c r="S28" s="59" t="s">
        <v>61</v>
      </c>
      <c r="T28" s="58" t="s">
        <v>147</v>
      </c>
      <c r="U28" s="50">
        <f t="shared" si="3"/>
        <v>2</v>
      </c>
      <c r="V28" s="50">
        <v>2</v>
      </c>
      <c r="W28" s="51">
        <v>0</v>
      </c>
      <c r="X28" s="57" t="s">
        <v>265</v>
      </c>
      <c r="Y28" s="61" t="s">
        <v>266</v>
      </c>
    </row>
    <row r="29" spans="1:25" ht="60.75" customHeight="1">
      <c r="A29" s="47">
        <v>25</v>
      </c>
      <c r="B29" s="48" t="s">
        <v>135</v>
      </c>
      <c r="C29" s="49" t="s">
        <v>267</v>
      </c>
      <c r="D29" s="119" t="s">
        <v>268</v>
      </c>
      <c r="E29" s="51" t="s">
        <v>269</v>
      </c>
      <c r="F29" s="51" t="s">
        <v>85</v>
      </c>
      <c r="G29" s="124" t="s">
        <v>270</v>
      </c>
      <c r="H29" s="52" t="s">
        <v>271</v>
      </c>
      <c r="I29" s="50" t="s">
        <v>272</v>
      </c>
      <c r="J29" s="77">
        <v>265</v>
      </c>
      <c r="K29" s="74">
        <v>0</v>
      </c>
      <c r="L29" s="75">
        <v>0</v>
      </c>
      <c r="M29" s="75">
        <v>250</v>
      </c>
      <c r="N29" s="51">
        <v>15</v>
      </c>
      <c r="O29" s="53" t="s">
        <v>12</v>
      </c>
      <c r="P29" s="76" t="s">
        <v>273</v>
      </c>
      <c r="Q29" s="51" t="s">
        <v>59</v>
      </c>
      <c r="R29" s="77" t="s">
        <v>60</v>
      </c>
      <c r="S29" s="59" t="s">
        <v>274</v>
      </c>
      <c r="T29" s="58" t="s">
        <v>62</v>
      </c>
      <c r="U29" s="50">
        <f>SUM(V29:W29)</f>
        <v>0</v>
      </c>
      <c r="V29" s="50">
        <f>SUM(W29:X29)</f>
        <v>0</v>
      </c>
      <c r="W29" s="51">
        <v>0</v>
      </c>
      <c r="X29" s="57" t="s">
        <v>76</v>
      </c>
      <c r="Y29" s="80" t="s">
        <v>64</v>
      </c>
    </row>
    <row r="30" spans="1:25" ht="54" customHeight="1">
      <c r="A30" s="92">
        <v>26</v>
      </c>
      <c r="B30" s="48" t="s">
        <v>135</v>
      </c>
      <c r="C30" s="49" t="s">
        <v>275</v>
      </c>
      <c r="D30" s="119" t="s">
        <v>276</v>
      </c>
      <c r="E30" s="51" t="s">
        <v>277</v>
      </c>
      <c r="F30" s="51" t="s">
        <v>351</v>
      </c>
      <c r="G30" s="124" t="s">
        <v>278</v>
      </c>
      <c r="H30" s="52" t="s">
        <v>279</v>
      </c>
      <c r="I30" s="50" t="s">
        <v>280</v>
      </c>
      <c r="J30" s="77">
        <v>210</v>
      </c>
      <c r="K30" s="74">
        <v>0</v>
      </c>
      <c r="L30" s="75">
        <v>0</v>
      </c>
      <c r="M30" s="75">
        <v>210</v>
      </c>
      <c r="N30" s="51">
        <v>0</v>
      </c>
      <c r="O30" s="53" t="s">
        <v>231</v>
      </c>
      <c r="P30" s="76" t="s">
        <v>281</v>
      </c>
      <c r="Q30" s="51" t="s">
        <v>282</v>
      </c>
      <c r="R30" s="77" t="s">
        <v>283</v>
      </c>
      <c r="S30" s="59">
        <v>0</v>
      </c>
      <c r="T30" s="58" t="s">
        <v>284</v>
      </c>
      <c r="U30" s="50">
        <f>SUM(V30:W30)</f>
        <v>300</v>
      </c>
      <c r="V30" s="50">
        <v>300</v>
      </c>
      <c r="W30" s="51">
        <v>0</v>
      </c>
      <c r="X30" s="57" t="s">
        <v>285</v>
      </c>
      <c r="Y30" s="80" t="s">
        <v>64</v>
      </c>
    </row>
    <row r="31" spans="1:25" ht="38.25" customHeight="1">
      <c r="A31" s="47">
        <v>27</v>
      </c>
      <c r="B31" s="48" t="s">
        <v>135</v>
      </c>
      <c r="C31" s="49" t="s">
        <v>275</v>
      </c>
      <c r="D31" s="119" t="s">
        <v>286</v>
      </c>
      <c r="E31" s="51" t="s">
        <v>287</v>
      </c>
      <c r="F31" s="51" t="s">
        <v>351</v>
      </c>
      <c r="G31" s="124" t="s">
        <v>288</v>
      </c>
      <c r="H31" s="52" t="s">
        <v>289</v>
      </c>
      <c r="I31" s="50" t="s">
        <v>290</v>
      </c>
      <c r="J31" s="77">
        <v>64</v>
      </c>
      <c r="K31" s="74">
        <v>0</v>
      </c>
      <c r="L31" s="75">
        <v>0</v>
      </c>
      <c r="M31" s="75">
        <v>40</v>
      </c>
      <c r="N31" s="51">
        <v>24</v>
      </c>
      <c r="O31" s="53" t="s">
        <v>143</v>
      </c>
      <c r="P31" s="76" t="s">
        <v>291</v>
      </c>
      <c r="Q31" s="51" t="s">
        <v>282</v>
      </c>
      <c r="R31" s="77" t="s">
        <v>292</v>
      </c>
      <c r="S31" s="59">
        <v>0</v>
      </c>
      <c r="T31" s="58" t="s">
        <v>284</v>
      </c>
      <c r="U31" s="50">
        <f t="shared" ref="U31:U33" si="4">SUM(V31:W31)</f>
        <v>40</v>
      </c>
      <c r="V31" s="50">
        <v>40</v>
      </c>
      <c r="W31" s="51">
        <v>0</v>
      </c>
      <c r="X31" s="57" t="s">
        <v>293</v>
      </c>
      <c r="Y31" s="80" t="s">
        <v>64</v>
      </c>
    </row>
    <row r="32" spans="1:25" ht="38.25" customHeight="1">
      <c r="A32" s="92">
        <v>28</v>
      </c>
      <c r="B32" s="48" t="s">
        <v>135</v>
      </c>
      <c r="C32" s="49" t="s">
        <v>294</v>
      </c>
      <c r="D32" s="119" t="s">
        <v>295</v>
      </c>
      <c r="E32" s="82" t="s">
        <v>296</v>
      </c>
      <c r="F32" s="82" t="s">
        <v>119</v>
      </c>
      <c r="G32" s="83" t="s">
        <v>297</v>
      </c>
      <c r="H32" s="84" t="s">
        <v>298</v>
      </c>
      <c r="I32" s="85" t="s">
        <v>299</v>
      </c>
      <c r="J32" s="92">
        <v>539</v>
      </c>
      <c r="K32" s="86">
        <v>0</v>
      </c>
      <c r="L32" s="87">
        <v>100</v>
      </c>
      <c r="M32" s="87">
        <v>439</v>
      </c>
      <c r="N32" s="82">
        <v>0</v>
      </c>
      <c r="O32" s="53" t="s">
        <v>300</v>
      </c>
      <c r="P32" s="76" t="s">
        <v>301</v>
      </c>
      <c r="Q32" s="51" t="s">
        <v>59</v>
      </c>
      <c r="R32" s="88" t="s">
        <v>302</v>
      </c>
      <c r="S32" s="116"/>
      <c r="T32" s="62" t="s">
        <v>303</v>
      </c>
      <c r="U32" s="50">
        <v>0</v>
      </c>
      <c r="V32" s="50">
        <v>0</v>
      </c>
      <c r="W32" s="82">
        <v>0</v>
      </c>
      <c r="X32" s="89" t="s">
        <v>63</v>
      </c>
      <c r="Y32" s="80" t="s">
        <v>64</v>
      </c>
    </row>
    <row r="33" spans="1:25" ht="89.25" customHeight="1">
      <c r="A33" s="47">
        <v>29</v>
      </c>
      <c r="B33" s="48" t="s">
        <v>135</v>
      </c>
      <c r="C33" s="90" t="s">
        <v>294</v>
      </c>
      <c r="D33" s="121" t="s">
        <v>304</v>
      </c>
      <c r="E33" s="80" t="s">
        <v>305</v>
      </c>
      <c r="F33" s="82" t="s">
        <v>85</v>
      </c>
      <c r="G33" s="124" t="s">
        <v>306</v>
      </c>
      <c r="H33" s="61" t="s">
        <v>307</v>
      </c>
      <c r="I33" s="91" t="s">
        <v>308</v>
      </c>
      <c r="J33" s="92">
        <v>539</v>
      </c>
      <c r="K33" s="62">
        <v>0</v>
      </c>
      <c r="L33" s="87">
        <v>0</v>
      </c>
      <c r="M33" s="87">
        <v>12</v>
      </c>
      <c r="N33" s="82">
        <v>77</v>
      </c>
      <c r="O33" s="77" t="s">
        <v>223</v>
      </c>
      <c r="P33" s="76" t="s">
        <v>309</v>
      </c>
      <c r="Q33" s="51" t="s">
        <v>59</v>
      </c>
      <c r="R33" s="88" t="s">
        <v>302</v>
      </c>
      <c r="S33" s="116"/>
      <c r="T33" s="93" t="s">
        <v>303</v>
      </c>
      <c r="U33" s="51">
        <f t="shared" si="4"/>
        <v>55</v>
      </c>
      <c r="V33" s="94">
        <v>50</v>
      </c>
      <c r="W33" s="80">
        <v>5</v>
      </c>
      <c r="X33" s="95" t="s">
        <v>310</v>
      </c>
      <c r="Y33" s="80" t="s">
        <v>64</v>
      </c>
    </row>
    <row r="34" spans="1:25" ht="54" customHeight="1" thickBot="1">
      <c r="A34" s="92">
        <v>30</v>
      </c>
      <c r="B34" s="96" t="s">
        <v>41</v>
      </c>
      <c r="C34" s="49" t="s">
        <v>311</v>
      </c>
      <c r="D34" s="119" t="s">
        <v>312</v>
      </c>
      <c r="E34" s="51" t="s">
        <v>313</v>
      </c>
      <c r="F34" s="51" t="s">
        <v>351</v>
      </c>
      <c r="G34" s="124" t="s">
        <v>314</v>
      </c>
      <c r="H34" s="52" t="s">
        <v>315</v>
      </c>
      <c r="I34" s="97" t="s">
        <v>221</v>
      </c>
      <c r="J34" s="77">
        <v>325</v>
      </c>
      <c r="K34" s="74">
        <v>100</v>
      </c>
      <c r="L34" s="75">
        <v>0</v>
      </c>
      <c r="M34" s="75">
        <v>225</v>
      </c>
      <c r="N34" s="98">
        <v>0</v>
      </c>
      <c r="O34" s="53" t="s">
        <v>316</v>
      </c>
      <c r="P34" s="99" t="s">
        <v>317</v>
      </c>
      <c r="Q34" s="100" t="s">
        <v>318</v>
      </c>
      <c r="R34" s="101" t="s">
        <v>319</v>
      </c>
      <c r="S34" s="102"/>
      <c r="T34" s="73" t="s">
        <v>320</v>
      </c>
      <c r="U34" s="103">
        <v>28</v>
      </c>
      <c r="V34" s="103">
        <v>28</v>
      </c>
      <c r="W34" s="103">
        <v>0</v>
      </c>
      <c r="X34" s="50" t="s">
        <v>321</v>
      </c>
      <c r="Y34" s="50" t="s">
        <v>322</v>
      </c>
    </row>
    <row r="35" spans="1:25" ht="38.25" customHeight="1">
      <c r="A35" s="47">
        <v>31</v>
      </c>
      <c r="B35" s="48" t="s">
        <v>323</v>
      </c>
      <c r="C35" s="90" t="s">
        <v>324</v>
      </c>
      <c r="D35" s="121" t="s">
        <v>325</v>
      </c>
      <c r="E35" s="79" t="s">
        <v>326</v>
      </c>
      <c r="F35" s="79" t="s">
        <v>351</v>
      </c>
      <c r="G35" s="126" t="s">
        <v>327</v>
      </c>
      <c r="H35" s="61" t="s">
        <v>328</v>
      </c>
      <c r="I35" s="91" t="s">
        <v>329</v>
      </c>
      <c r="J35" s="77">
        <v>220</v>
      </c>
      <c r="K35" s="57">
        <v>0</v>
      </c>
      <c r="L35" s="104">
        <v>0</v>
      </c>
      <c r="M35" s="75">
        <v>100</v>
      </c>
      <c r="N35" s="105">
        <v>120</v>
      </c>
      <c r="O35" s="57" t="s">
        <v>330</v>
      </c>
      <c r="P35" s="76" t="s">
        <v>331</v>
      </c>
      <c r="Q35" s="51" t="s">
        <v>318</v>
      </c>
      <c r="R35" s="106" t="s">
        <v>332</v>
      </c>
      <c r="S35" s="107" t="s">
        <v>333</v>
      </c>
      <c r="T35" s="108" t="s">
        <v>320</v>
      </c>
      <c r="U35" s="109">
        <v>200</v>
      </c>
      <c r="V35" s="110">
        <v>196</v>
      </c>
      <c r="W35" s="110">
        <v>4</v>
      </c>
      <c r="X35" s="111" t="s">
        <v>334</v>
      </c>
      <c r="Y35" s="80" t="s">
        <v>322</v>
      </c>
    </row>
    <row r="36" spans="1:25" ht="38.25" customHeight="1">
      <c r="A36" s="92">
        <v>32</v>
      </c>
      <c r="B36" s="48" t="s">
        <v>323</v>
      </c>
      <c r="C36" s="90" t="s">
        <v>324</v>
      </c>
      <c r="D36" s="121" t="s">
        <v>335</v>
      </c>
      <c r="E36" s="79" t="s">
        <v>336</v>
      </c>
      <c r="F36" s="79" t="s">
        <v>351</v>
      </c>
      <c r="G36" s="126" t="s">
        <v>337</v>
      </c>
      <c r="H36" s="61" t="s">
        <v>338</v>
      </c>
      <c r="I36" s="112" t="s">
        <v>339</v>
      </c>
      <c r="J36" s="77">
        <v>125</v>
      </c>
      <c r="K36" s="57">
        <v>0</v>
      </c>
      <c r="L36" s="113">
        <v>0</v>
      </c>
      <c r="M36" s="75">
        <v>60</v>
      </c>
      <c r="N36" s="51">
        <v>65</v>
      </c>
      <c r="O36" s="57" t="s">
        <v>330</v>
      </c>
      <c r="P36" s="76" t="s">
        <v>340</v>
      </c>
      <c r="Q36" s="51" t="s">
        <v>318</v>
      </c>
      <c r="R36" s="106" t="s">
        <v>332</v>
      </c>
      <c r="S36" s="107" t="s">
        <v>333</v>
      </c>
      <c r="T36" s="108" t="s">
        <v>320</v>
      </c>
      <c r="U36" s="108">
        <v>50</v>
      </c>
      <c r="V36" s="79">
        <v>49</v>
      </c>
      <c r="W36" s="79">
        <v>1</v>
      </c>
      <c r="X36" s="52" t="s">
        <v>341</v>
      </c>
      <c r="Y36" s="80" t="s">
        <v>322</v>
      </c>
    </row>
    <row r="37" spans="1:25" ht="41.25" thickBot="1">
      <c r="A37" s="47">
        <v>33</v>
      </c>
      <c r="B37" s="298" t="s">
        <v>323</v>
      </c>
      <c r="C37" s="299" t="s">
        <v>324</v>
      </c>
      <c r="D37" s="300" t="s">
        <v>342</v>
      </c>
      <c r="E37" s="301" t="s">
        <v>343</v>
      </c>
      <c r="F37" s="302" t="s">
        <v>353</v>
      </c>
      <c r="G37" s="303" t="s">
        <v>344</v>
      </c>
      <c r="H37" s="304" t="s">
        <v>345</v>
      </c>
      <c r="I37" s="305" t="s">
        <v>346</v>
      </c>
      <c r="J37" s="306">
        <v>80</v>
      </c>
      <c r="K37" s="307">
        <v>0</v>
      </c>
      <c r="L37" s="308">
        <v>0</v>
      </c>
      <c r="M37" s="308">
        <v>80</v>
      </c>
      <c r="N37" s="309">
        <v>0</v>
      </c>
      <c r="O37" s="307" t="s">
        <v>330</v>
      </c>
      <c r="P37" s="310" t="s">
        <v>347</v>
      </c>
      <c r="Q37" s="311" t="s">
        <v>318</v>
      </c>
      <c r="R37" s="312" t="s">
        <v>332</v>
      </c>
      <c r="S37" s="313" t="s">
        <v>333</v>
      </c>
      <c r="T37" s="314" t="s">
        <v>348</v>
      </c>
      <c r="U37" s="314">
        <v>200</v>
      </c>
      <c r="V37" s="301">
        <v>200</v>
      </c>
      <c r="W37" s="301">
        <v>0</v>
      </c>
      <c r="X37" s="315" t="s">
        <v>349</v>
      </c>
      <c r="Y37" s="316" t="s">
        <v>322</v>
      </c>
    </row>
    <row r="38" spans="1:25" s="3" customFormat="1" ht="26.25" customHeight="1">
      <c r="A38" s="11"/>
      <c r="B38" s="12"/>
      <c r="D38" s="122"/>
    </row>
    <row r="39" spans="1:25" s="3" customFormat="1" ht="26.25" customHeight="1">
      <c r="A39" s="11"/>
      <c r="B39" s="12"/>
      <c r="D39" s="122"/>
    </row>
    <row r="40" spans="1:25" s="3" customFormat="1" ht="26.25" customHeight="1">
      <c r="A40" s="11"/>
      <c r="B40" s="11"/>
      <c r="C40" s="11"/>
      <c r="D40" s="122"/>
    </row>
    <row r="41" spans="1:25" s="3" customFormat="1" ht="26.25" customHeight="1">
      <c r="A41" s="11"/>
      <c r="B41" s="11"/>
      <c r="C41" s="11"/>
      <c r="D41" s="122"/>
    </row>
    <row r="42" spans="1:25" s="3" customFormat="1" ht="26.25" customHeight="1">
      <c r="A42" s="11"/>
      <c r="B42" s="11"/>
      <c r="C42" s="11"/>
      <c r="D42" s="122"/>
    </row>
    <row r="43" spans="1:25" s="3" customFormat="1" ht="26.25" customHeight="1">
      <c r="A43" s="11"/>
      <c r="B43" s="11"/>
      <c r="C43" s="11"/>
      <c r="D43" s="122"/>
    </row>
    <row r="44" spans="1:25" s="3" customFormat="1" ht="26.25" customHeight="1">
      <c r="A44" s="11"/>
      <c r="B44" s="11"/>
      <c r="C44" s="11"/>
      <c r="D44" s="122"/>
    </row>
    <row r="45" spans="1:25" s="3" customFormat="1" ht="26.25" customHeight="1">
      <c r="A45" s="11"/>
      <c r="B45" s="11"/>
      <c r="C45" s="11"/>
      <c r="D45" s="122"/>
    </row>
    <row r="46" spans="1:25" s="3" customFormat="1" ht="26.25" customHeight="1">
      <c r="A46" s="11"/>
      <c r="B46" s="11"/>
      <c r="C46" s="11"/>
      <c r="D46" s="122"/>
    </row>
    <row r="47" spans="1:25" s="3" customFormat="1" ht="26.25" customHeight="1">
      <c r="A47" s="11"/>
      <c r="B47" s="11"/>
      <c r="C47" s="11"/>
      <c r="D47" s="122"/>
    </row>
    <row r="48" spans="1:25" s="3" customFormat="1" ht="26.25" customHeight="1">
      <c r="A48" s="11"/>
      <c r="B48" s="11"/>
      <c r="C48" s="11"/>
      <c r="D48" s="122"/>
    </row>
    <row r="49" spans="1:4" s="3" customFormat="1" ht="26.25" customHeight="1">
      <c r="A49" s="11"/>
      <c r="B49" s="11"/>
      <c r="C49" s="11"/>
      <c r="D49" s="122"/>
    </row>
    <row r="50" spans="1:4" s="3" customFormat="1" ht="26.25" customHeight="1">
      <c r="A50" s="11"/>
      <c r="B50" s="11"/>
      <c r="C50" s="11"/>
      <c r="D50" s="122"/>
    </row>
    <row r="51" spans="1:4" s="3" customFormat="1" ht="26.25" customHeight="1">
      <c r="A51" s="11"/>
      <c r="B51" s="11"/>
      <c r="C51" s="11"/>
      <c r="D51" s="122"/>
    </row>
    <row r="52" spans="1:4" s="3" customFormat="1" ht="26.25" customHeight="1">
      <c r="A52" s="11"/>
      <c r="B52" s="11"/>
      <c r="C52" s="11"/>
      <c r="D52" s="122"/>
    </row>
    <row r="53" spans="1:4" s="3" customFormat="1" ht="26.25" customHeight="1">
      <c r="A53" s="11"/>
      <c r="B53" s="11"/>
      <c r="C53" s="11"/>
      <c r="D53" s="122"/>
    </row>
    <row r="54" spans="1:4" s="3" customFormat="1" ht="26.25" customHeight="1">
      <c r="A54" s="11"/>
      <c r="B54" s="11"/>
      <c r="C54" s="11"/>
      <c r="D54" s="122"/>
    </row>
    <row r="55" spans="1:4" s="3" customFormat="1" ht="26.25" customHeight="1">
      <c r="A55" s="11"/>
      <c r="B55" s="11"/>
      <c r="C55" s="11"/>
      <c r="D55" s="122"/>
    </row>
    <row r="56" spans="1:4" s="3" customFormat="1" ht="26.25" customHeight="1">
      <c r="A56" s="11"/>
      <c r="B56" s="11"/>
      <c r="C56" s="11"/>
      <c r="D56" s="122"/>
    </row>
    <row r="57" spans="1:4" s="3" customFormat="1" ht="26.25" customHeight="1">
      <c r="A57" s="11"/>
      <c r="B57" s="11"/>
      <c r="C57" s="11"/>
      <c r="D57" s="122"/>
    </row>
    <row r="58" spans="1:4" s="3" customFormat="1" ht="26.25" customHeight="1">
      <c r="A58" s="11"/>
      <c r="B58" s="11"/>
      <c r="C58" s="11"/>
      <c r="D58" s="122"/>
    </row>
  </sheetData>
  <autoFilter ref="A4:W37"/>
  <mergeCells count="4">
    <mergeCell ref="A1:W2"/>
    <mergeCell ref="J3:N3"/>
    <mergeCell ref="U3:W3"/>
    <mergeCell ref="E4:F4"/>
  </mergeCells>
  <phoneticPr fontId="3" type="noConversion"/>
  <dataValidations count="5">
    <dataValidation type="list" allowBlank="1" showInputMessage="1" showErrorMessage="1" sqref="B35:B37">
      <formula1>$B$207:$B$223</formula1>
    </dataValidation>
    <dataValidation type="list" allowBlank="1" showInputMessage="1" showErrorMessage="1" sqref="O33">
      <formula1>$O$210:$O$215</formula1>
    </dataValidation>
    <dataValidation type="list" allowBlank="1" showInputMessage="1" showErrorMessage="1" sqref="B33">
      <formula1>$B$210:$B$226</formula1>
    </dataValidation>
    <dataValidation type="list" allowBlank="1" showInputMessage="1" showErrorMessage="1" sqref="O5:O20 B5:B24 O34 WVW26:WVW28 WMA26:WMA28 WCE26:WCE28 VSI26:VSI28 VIM26:VIM28 UYQ26:UYQ28 UOU26:UOU28 UEY26:UEY28 TVC26:TVC28 TLG26:TLG28 TBK26:TBK28 SRO26:SRO28 SHS26:SHS28 RXW26:RXW28 ROA26:ROA28 REE26:REE28 QUI26:QUI28 QKM26:QKM28 QAQ26:QAQ28 PQU26:PQU28 PGY26:PGY28 OXC26:OXC28 ONG26:ONG28 ODK26:ODK28 NTO26:NTO28 NJS26:NJS28 MZW26:MZW28 MQA26:MQA28 MGE26:MGE28 LWI26:LWI28 LMM26:LMM28 LCQ26:LCQ28 KSU26:KSU28 KIY26:KIY28 JZC26:JZC28 JPG26:JPG28 JFK26:JFK28 IVO26:IVO28 ILS26:ILS28 IBW26:IBW28 HSA26:HSA28 HIE26:HIE28 GYI26:GYI28 GOM26:GOM28 GEQ26:GEQ28 FUU26:FUU28 FKY26:FKY28 FBC26:FBC28 ERG26:ERG28 EHK26:EHK28 DXO26:DXO28 DNS26:DNS28 DDW26:DDW28 CUA26:CUA28 CKE26:CKE28 CAI26:CAI28 BQM26:BQM28 BGQ26:BGQ28 AWU26:AWU28 AMY26:AMY28 ADC26:ADC28 TG26:TG28 JK26:JK28 WVJ26:WVJ28 WLN26:WLN28 WBR26:WBR28 VRV26:VRV28 VHZ26:VHZ28 UYD26:UYD28 UOH26:UOH28 UEL26:UEL28 TUP26:TUP28 TKT26:TKT28 TAX26:TAX28 SRB26:SRB28 SHF26:SHF28 RXJ26:RXJ28 RNN26:RNN28 RDR26:RDR28 QTV26:QTV28 QJZ26:QJZ28 QAD26:QAD28 PQH26:PQH28 PGL26:PGL28 OWP26:OWP28 OMT26:OMT28 OCX26:OCX28 NTB26:NTB28 NJF26:NJF28 MZJ26:MZJ28 MPN26:MPN28 MFR26:MFR28 LVV26:LVV28 LLZ26:LLZ28 LCD26:LCD28 KSH26:KSH28 KIL26:KIL28 JYP26:JYP28 JOT26:JOT28 JEX26:JEX28 IVB26:IVB28 ILF26:ILF28 IBJ26:IBJ28 HRN26:HRN28 HHR26:HHR28 GXV26:GXV28 GNZ26:GNZ28 GED26:GED28 FUH26:FUH28 FKL26:FKL28 FAP26:FAP28 EQT26:EQT28 EGX26:EGX28 DXB26:DXB28 DNF26:DNF28 DDJ26:DDJ28 CTN26:CTN28 CJR26:CJR28 BZV26:BZV28 BPZ26:BPZ28 BGD26:BGD28 AWH26:AWH28 AML26:AML28 ACP26:ACP28 ST26:ST28 IX26:IX28 B26:B32 O22:O32 B34">
      <formula1>#REF!</formula1>
    </dataValidation>
    <dataValidation type="list" allowBlank="1" showInputMessage="1" showErrorMessage="1" sqref="B25">
      <formula1>$B$38:$B$38</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zoomScale="70" zoomScaleNormal="70" zoomScaleSheetLayoutView="40" workbookViewId="0">
      <pane ySplit="4" topLeftCell="A21" activePane="bottomLeft" state="frozen"/>
      <selection pane="bottomLeft" activeCell="A5" sqref="A5:A28"/>
    </sheetView>
  </sheetViews>
  <sheetFormatPr defaultRowHeight="13.5"/>
  <cols>
    <col min="1" max="1" width="5.109375" style="8" customWidth="1"/>
    <col min="2" max="2" width="12.33203125" style="8" customWidth="1"/>
    <col min="3" max="3" width="9.109375" style="8" customWidth="1"/>
    <col min="4" max="4" width="17.6640625" style="1" customWidth="1"/>
    <col min="5" max="6" width="12.109375" style="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1" bestFit="1" customWidth="1"/>
    <col min="26" max="16384" width="8.88671875" style="1"/>
  </cols>
  <sheetData>
    <row r="1" spans="1:25" ht="29.25" customHeight="1">
      <c r="A1" s="981" t="s">
        <v>45</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c r="Y2" s="11"/>
    </row>
    <row r="3" spans="1:25" s="3" customFormat="1" ht="22.5" customHeight="1" thickBot="1">
      <c r="A3" s="4"/>
      <c r="B3" s="4"/>
      <c r="C3" s="4"/>
      <c r="D3" s="2"/>
      <c r="E3" s="2"/>
      <c r="F3" s="2"/>
      <c r="G3" s="2"/>
      <c r="H3" s="2"/>
      <c r="I3" s="2"/>
      <c r="J3" s="982" t="s">
        <v>1039</v>
      </c>
      <c r="K3" s="983"/>
      <c r="L3" s="983"/>
      <c r="M3" s="983"/>
      <c r="N3" s="983"/>
      <c r="O3" s="37"/>
      <c r="P3" s="40"/>
      <c r="Q3" s="41"/>
      <c r="R3" s="41"/>
      <c r="S3" s="41"/>
      <c r="T3" s="41"/>
      <c r="U3" s="988" t="s">
        <v>48</v>
      </c>
      <c r="V3" s="989"/>
      <c r="W3" s="990"/>
      <c r="X3" s="41"/>
      <c r="Y3" s="127"/>
    </row>
    <row r="4" spans="1:25" ht="39.75" customHeight="1" thickBot="1">
      <c r="A4" s="23" t="s">
        <v>0</v>
      </c>
      <c r="B4" s="10" t="s">
        <v>3</v>
      </c>
      <c r="C4" s="21" t="s">
        <v>4</v>
      </c>
      <c r="D4" s="22" t="s">
        <v>1</v>
      </c>
      <c r="E4" s="991" t="s">
        <v>44</v>
      </c>
      <c r="F4" s="992"/>
      <c r="G4" s="22" t="s">
        <v>2</v>
      </c>
      <c r="H4" s="19" t="s">
        <v>7</v>
      </c>
      <c r="I4" s="19" t="s">
        <v>8</v>
      </c>
      <c r="J4" s="20" t="s">
        <v>46</v>
      </c>
      <c r="K4" s="24" t="s">
        <v>5</v>
      </c>
      <c r="L4" s="25" t="s">
        <v>9</v>
      </c>
      <c r="M4" s="25" t="s">
        <v>40</v>
      </c>
      <c r="N4" s="42" t="s">
        <v>6</v>
      </c>
      <c r="O4" s="19" t="s">
        <v>38</v>
      </c>
      <c r="P4" s="18" t="s">
        <v>33</v>
      </c>
      <c r="Q4" s="17" t="s">
        <v>34</v>
      </c>
      <c r="R4" s="14" t="s">
        <v>35</v>
      </c>
      <c r="S4" s="15" t="s">
        <v>36</v>
      </c>
      <c r="T4" s="16" t="s">
        <v>37</v>
      </c>
      <c r="U4" s="18" t="s">
        <v>49</v>
      </c>
      <c r="V4" s="17" t="s">
        <v>50</v>
      </c>
      <c r="W4" s="18" t="s">
        <v>51</v>
      </c>
      <c r="X4" s="39" t="s">
        <v>39</v>
      </c>
      <c r="Y4" s="18" t="s">
        <v>47</v>
      </c>
    </row>
    <row r="5" spans="1:25" ht="93.75" customHeight="1">
      <c r="A5" s="128">
        <v>1</v>
      </c>
      <c r="B5" s="129" t="s">
        <v>357</v>
      </c>
      <c r="C5" s="130" t="s">
        <v>1075</v>
      </c>
      <c r="D5" s="131" t="s">
        <v>358</v>
      </c>
      <c r="E5" s="132" t="s">
        <v>359</v>
      </c>
      <c r="F5" s="133" t="s">
        <v>360</v>
      </c>
      <c r="G5" s="134" t="s">
        <v>361</v>
      </c>
      <c r="H5" s="132" t="s">
        <v>362</v>
      </c>
      <c r="I5" s="133" t="s">
        <v>363</v>
      </c>
      <c r="J5" s="135">
        <v>524</v>
      </c>
      <c r="K5" s="136">
        <v>84</v>
      </c>
      <c r="L5" s="137">
        <v>400</v>
      </c>
      <c r="M5" s="137">
        <v>20</v>
      </c>
      <c r="N5" s="138">
        <v>20</v>
      </c>
      <c r="O5" s="139" t="s">
        <v>223</v>
      </c>
      <c r="P5" s="140" t="s">
        <v>364</v>
      </c>
      <c r="Q5" s="133" t="s">
        <v>365</v>
      </c>
      <c r="R5" s="139" t="s">
        <v>366</v>
      </c>
      <c r="S5" s="141" t="s">
        <v>367</v>
      </c>
      <c r="T5" s="140" t="s">
        <v>368</v>
      </c>
      <c r="U5" s="142">
        <f>SUM(V5:W5)</f>
        <v>244</v>
      </c>
      <c r="V5" s="142">
        <v>234</v>
      </c>
      <c r="W5" s="143">
        <v>10</v>
      </c>
      <c r="X5" s="144" t="s">
        <v>369</v>
      </c>
      <c r="Y5" s="145" t="s">
        <v>202</v>
      </c>
    </row>
    <row r="6" spans="1:25" ht="93.75" customHeight="1">
      <c r="A6" s="128">
        <v>2</v>
      </c>
      <c r="B6" s="129" t="s">
        <v>357</v>
      </c>
      <c r="C6" s="130" t="s">
        <v>1076</v>
      </c>
      <c r="D6" s="131" t="s">
        <v>370</v>
      </c>
      <c r="E6" s="132" t="s">
        <v>371</v>
      </c>
      <c r="F6" s="133" t="s">
        <v>54</v>
      </c>
      <c r="G6" s="134" t="s">
        <v>372</v>
      </c>
      <c r="H6" s="132" t="s">
        <v>373</v>
      </c>
      <c r="I6" s="133" t="s">
        <v>374</v>
      </c>
      <c r="J6" s="135">
        <f t="shared" ref="J6" si="0">SUM(K6:N6)</f>
        <v>1500</v>
      </c>
      <c r="K6" s="136">
        <v>600</v>
      </c>
      <c r="L6" s="137">
        <v>900</v>
      </c>
      <c r="M6" s="137">
        <v>0</v>
      </c>
      <c r="N6" s="138">
        <v>0</v>
      </c>
      <c r="O6" s="139" t="s">
        <v>231</v>
      </c>
      <c r="P6" s="140" t="s">
        <v>375</v>
      </c>
      <c r="Q6" s="133" t="s">
        <v>365</v>
      </c>
      <c r="R6" s="139" t="s">
        <v>376</v>
      </c>
      <c r="S6" s="141" t="s">
        <v>377</v>
      </c>
      <c r="T6" s="140" t="s">
        <v>147</v>
      </c>
      <c r="U6" s="142">
        <f t="shared" ref="U6:U28" si="1">SUM(V6:W6)</f>
        <v>880</v>
      </c>
      <c r="V6" s="142">
        <v>863</v>
      </c>
      <c r="W6" s="143">
        <v>17</v>
      </c>
      <c r="X6" s="144" t="s">
        <v>378</v>
      </c>
      <c r="Y6" s="145" t="s">
        <v>64</v>
      </c>
    </row>
    <row r="7" spans="1:25" ht="93.75" customHeight="1">
      <c r="A7" s="128">
        <v>3</v>
      </c>
      <c r="B7" s="129" t="s">
        <v>357</v>
      </c>
      <c r="C7" s="130" t="s">
        <v>1076</v>
      </c>
      <c r="D7" s="131" t="s">
        <v>379</v>
      </c>
      <c r="E7" s="132" t="s">
        <v>380</v>
      </c>
      <c r="F7" s="133" t="s">
        <v>2029</v>
      </c>
      <c r="G7" s="134" t="s">
        <v>381</v>
      </c>
      <c r="H7" s="132" t="s">
        <v>382</v>
      </c>
      <c r="I7" s="133" t="s">
        <v>383</v>
      </c>
      <c r="J7" s="135">
        <v>785</v>
      </c>
      <c r="K7" s="136">
        <v>300</v>
      </c>
      <c r="L7" s="137">
        <v>300</v>
      </c>
      <c r="M7" s="137">
        <v>0</v>
      </c>
      <c r="N7" s="138">
        <v>185</v>
      </c>
      <c r="O7" s="139" t="s">
        <v>223</v>
      </c>
      <c r="P7" s="140" t="s">
        <v>384</v>
      </c>
      <c r="Q7" s="133" t="s">
        <v>365</v>
      </c>
      <c r="R7" s="139" t="s">
        <v>385</v>
      </c>
      <c r="S7" s="141" t="s">
        <v>386</v>
      </c>
      <c r="T7" s="140" t="s">
        <v>387</v>
      </c>
      <c r="U7" s="142">
        <v>108</v>
      </c>
      <c r="V7" s="142">
        <v>106</v>
      </c>
      <c r="W7" s="143">
        <v>2</v>
      </c>
      <c r="X7" s="144" t="s">
        <v>388</v>
      </c>
      <c r="Y7" s="145" t="s">
        <v>389</v>
      </c>
    </row>
    <row r="8" spans="1:25" ht="93.75" customHeight="1">
      <c r="A8" s="128">
        <v>4</v>
      </c>
      <c r="B8" s="129" t="s">
        <v>357</v>
      </c>
      <c r="C8" s="130" t="s">
        <v>1076</v>
      </c>
      <c r="D8" s="131" t="s">
        <v>390</v>
      </c>
      <c r="E8" s="132" t="s">
        <v>391</v>
      </c>
      <c r="F8" s="133" t="s">
        <v>392</v>
      </c>
      <c r="G8" s="134" t="s">
        <v>393</v>
      </c>
      <c r="H8" s="132" t="s">
        <v>394</v>
      </c>
      <c r="I8" s="133" t="s">
        <v>395</v>
      </c>
      <c r="J8" s="135">
        <v>200</v>
      </c>
      <c r="K8" s="136">
        <v>80</v>
      </c>
      <c r="L8" s="137">
        <v>120</v>
      </c>
      <c r="M8" s="137">
        <v>0</v>
      </c>
      <c r="N8" s="138">
        <v>0</v>
      </c>
      <c r="O8" s="139" t="s">
        <v>231</v>
      </c>
      <c r="P8" s="140" t="s">
        <v>396</v>
      </c>
      <c r="Q8" s="133" t="s">
        <v>365</v>
      </c>
      <c r="R8" s="139" t="s">
        <v>376</v>
      </c>
      <c r="S8" s="141" t="s">
        <v>397</v>
      </c>
      <c r="T8" s="140" t="s">
        <v>368</v>
      </c>
      <c r="U8" s="142">
        <f t="shared" si="1"/>
        <v>9</v>
      </c>
      <c r="V8" s="142">
        <v>9</v>
      </c>
      <c r="W8" s="143">
        <v>0</v>
      </c>
      <c r="X8" s="144" t="s">
        <v>398</v>
      </c>
      <c r="Y8" s="145" t="s">
        <v>389</v>
      </c>
    </row>
    <row r="9" spans="1:25" ht="93.75" customHeight="1">
      <c r="A9" s="128">
        <v>5</v>
      </c>
      <c r="B9" s="129" t="s">
        <v>357</v>
      </c>
      <c r="C9" s="130" t="s">
        <v>1076</v>
      </c>
      <c r="D9" s="131" t="s">
        <v>399</v>
      </c>
      <c r="E9" s="132" t="s">
        <v>400</v>
      </c>
      <c r="F9" s="133" t="s">
        <v>360</v>
      </c>
      <c r="G9" s="134" t="s">
        <v>401</v>
      </c>
      <c r="H9" s="132" t="s">
        <v>402</v>
      </c>
      <c r="I9" s="133" t="s">
        <v>403</v>
      </c>
      <c r="J9" s="135">
        <f>SUM(K9:N9)</f>
        <v>1500</v>
      </c>
      <c r="K9" s="136">
        <v>0</v>
      </c>
      <c r="L9" s="137">
        <v>800</v>
      </c>
      <c r="M9" s="137">
        <v>0</v>
      </c>
      <c r="N9" s="138">
        <v>700</v>
      </c>
      <c r="O9" s="139" t="s">
        <v>404</v>
      </c>
      <c r="P9" s="140" t="s">
        <v>405</v>
      </c>
      <c r="Q9" s="133" t="s">
        <v>365</v>
      </c>
      <c r="R9" s="139" t="s">
        <v>385</v>
      </c>
      <c r="S9" s="141" t="s">
        <v>406</v>
      </c>
      <c r="T9" s="140" t="s">
        <v>368</v>
      </c>
      <c r="U9" s="142">
        <f t="shared" si="1"/>
        <v>1000</v>
      </c>
      <c r="V9" s="142">
        <v>1000</v>
      </c>
      <c r="W9" s="143">
        <v>0</v>
      </c>
      <c r="X9" s="144" t="s">
        <v>407</v>
      </c>
      <c r="Y9" s="145" t="s">
        <v>408</v>
      </c>
    </row>
    <row r="10" spans="1:25" ht="93.75" customHeight="1">
      <c r="A10" s="128">
        <v>6</v>
      </c>
      <c r="B10" s="129" t="s">
        <v>357</v>
      </c>
      <c r="C10" s="130" t="s">
        <v>1076</v>
      </c>
      <c r="D10" s="131" t="s">
        <v>409</v>
      </c>
      <c r="E10" s="132" t="s">
        <v>410</v>
      </c>
      <c r="F10" s="133" t="s">
        <v>411</v>
      </c>
      <c r="G10" s="134" t="s">
        <v>412</v>
      </c>
      <c r="H10" s="132" t="s">
        <v>413</v>
      </c>
      <c r="I10" s="133" t="s">
        <v>414</v>
      </c>
      <c r="J10" s="135">
        <f t="shared" ref="J10:J28" si="2">SUM(K10:N10)</f>
        <v>450</v>
      </c>
      <c r="K10" s="136">
        <v>300</v>
      </c>
      <c r="L10" s="137">
        <v>150</v>
      </c>
      <c r="M10" s="137">
        <v>0</v>
      </c>
      <c r="N10" s="138">
        <v>0</v>
      </c>
      <c r="O10" s="139" t="s">
        <v>231</v>
      </c>
      <c r="P10" s="140" t="s">
        <v>415</v>
      </c>
      <c r="Q10" s="133" t="s">
        <v>365</v>
      </c>
      <c r="R10" s="139" t="s">
        <v>416</v>
      </c>
      <c r="S10" s="141" t="s">
        <v>417</v>
      </c>
      <c r="T10" s="140" t="s">
        <v>418</v>
      </c>
      <c r="U10" s="142">
        <f t="shared" si="1"/>
        <v>20</v>
      </c>
      <c r="V10" s="142">
        <v>19.7</v>
      </c>
      <c r="W10" s="143">
        <v>0.3</v>
      </c>
      <c r="X10" s="144" t="s">
        <v>419</v>
      </c>
      <c r="Y10" s="145" t="s">
        <v>408</v>
      </c>
    </row>
    <row r="11" spans="1:25" ht="93.75" customHeight="1">
      <c r="A11" s="128">
        <v>7</v>
      </c>
      <c r="B11" s="129" t="s">
        <v>357</v>
      </c>
      <c r="C11" s="130" t="s">
        <v>1076</v>
      </c>
      <c r="D11" s="131" t="s">
        <v>420</v>
      </c>
      <c r="E11" s="132" t="s">
        <v>421</v>
      </c>
      <c r="F11" s="133" t="s">
        <v>422</v>
      </c>
      <c r="G11" s="134" t="s">
        <v>423</v>
      </c>
      <c r="H11" s="132" t="s">
        <v>424</v>
      </c>
      <c r="I11" s="133" t="s">
        <v>425</v>
      </c>
      <c r="J11" s="135">
        <f t="shared" si="2"/>
        <v>400</v>
      </c>
      <c r="K11" s="146">
        <v>0</v>
      </c>
      <c r="L11" s="147">
        <v>280</v>
      </c>
      <c r="M11" s="147">
        <v>0</v>
      </c>
      <c r="N11" s="148">
        <v>120</v>
      </c>
      <c r="O11" s="139" t="s">
        <v>426</v>
      </c>
      <c r="P11" s="140" t="s">
        <v>427</v>
      </c>
      <c r="Q11" s="133" t="s">
        <v>365</v>
      </c>
      <c r="R11" s="139" t="s">
        <v>428</v>
      </c>
      <c r="S11" s="141" t="s">
        <v>429</v>
      </c>
      <c r="T11" s="140" t="s">
        <v>430</v>
      </c>
      <c r="U11" s="142">
        <f t="shared" si="1"/>
        <v>35</v>
      </c>
      <c r="V11" s="142">
        <v>28</v>
      </c>
      <c r="W11" s="143">
        <v>7</v>
      </c>
      <c r="X11" s="144" t="s">
        <v>431</v>
      </c>
      <c r="Y11" s="145" t="s">
        <v>432</v>
      </c>
    </row>
    <row r="12" spans="1:25" ht="93.75" customHeight="1">
      <c r="A12" s="128">
        <v>8</v>
      </c>
      <c r="B12" s="129" t="s">
        <v>357</v>
      </c>
      <c r="C12" s="130" t="s">
        <v>1076</v>
      </c>
      <c r="D12" s="131" t="s">
        <v>433</v>
      </c>
      <c r="E12" s="132" t="s">
        <v>434</v>
      </c>
      <c r="F12" s="133" t="s">
        <v>435</v>
      </c>
      <c r="G12" s="134" t="s">
        <v>436</v>
      </c>
      <c r="H12" s="132" t="s">
        <v>437</v>
      </c>
      <c r="I12" s="133" t="s">
        <v>438</v>
      </c>
      <c r="J12" s="135">
        <f t="shared" si="2"/>
        <v>800</v>
      </c>
      <c r="K12" s="146">
        <v>300</v>
      </c>
      <c r="L12" s="147">
        <v>300</v>
      </c>
      <c r="M12" s="147">
        <v>0</v>
      </c>
      <c r="N12" s="148">
        <v>200</v>
      </c>
      <c r="O12" s="139" t="s">
        <v>223</v>
      </c>
      <c r="P12" s="140" t="s">
        <v>439</v>
      </c>
      <c r="Q12" s="133" t="s">
        <v>365</v>
      </c>
      <c r="R12" s="139" t="s">
        <v>416</v>
      </c>
      <c r="S12" s="141" t="s">
        <v>417</v>
      </c>
      <c r="T12" s="140" t="s">
        <v>440</v>
      </c>
      <c r="U12" s="142">
        <f t="shared" si="1"/>
        <v>100</v>
      </c>
      <c r="V12" s="142">
        <v>95</v>
      </c>
      <c r="W12" s="143">
        <v>5</v>
      </c>
      <c r="X12" s="144" t="s">
        <v>441</v>
      </c>
      <c r="Y12" s="145" t="s">
        <v>432</v>
      </c>
    </row>
    <row r="13" spans="1:25" ht="93.75" customHeight="1">
      <c r="A13" s="128">
        <v>9</v>
      </c>
      <c r="B13" s="129" t="s">
        <v>357</v>
      </c>
      <c r="C13" s="130" t="s">
        <v>1076</v>
      </c>
      <c r="D13" s="131" t="s">
        <v>442</v>
      </c>
      <c r="E13" s="132" t="s">
        <v>443</v>
      </c>
      <c r="F13" s="133" t="s">
        <v>443</v>
      </c>
      <c r="G13" s="134" t="s">
        <v>444</v>
      </c>
      <c r="H13" s="132" t="s">
        <v>445</v>
      </c>
      <c r="I13" s="133" t="s">
        <v>446</v>
      </c>
      <c r="J13" s="135">
        <f t="shared" si="2"/>
        <v>550</v>
      </c>
      <c r="K13" s="149">
        <v>400</v>
      </c>
      <c r="L13" s="150">
        <v>100</v>
      </c>
      <c r="M13" s="150">
        <v>0</v>
      </c>
      <c r="N13" s="151">
        <v>50</v>
      </c>
      <c r="O13" s="139" t="s">
        <v>231</v>
      </c>
      <c r="P13" s="140" t="s">
        <v>447</v>
      </c>
      <c r="Q13" s="133" t="s">
        <v>365</v>
      </c>
      <c r="R13" s="139"/>
      <c r="S13" s="141" t="s">
        <v>448</v>
      </c>
      <c r="T13" s="140"/>
      <c r="U13" s="142">
        <f t="shared" si="1"/>
        <v>26</v>
      </c>
      <c r="V13" s="142">
        <v>25</v>
      </c>
      <c r="W13" s="143">
        <v>1</v>
      </c>
      <c r="X13" s="144" t="s">
        <v>449</v>
      </c>
      <c r="Y13" s="145" t="s">
        <v>408</v>
      </c>
    </row>
    <row r="14" spans="1:25" ht="93.75" customHeight="1">
      <c r="A14" s="128">
        <v>10</v>
      </c>
      <c r="B14" s="129" t="s">
        <v>357</v>
      </c>
      <c r="C14" s="130" t="s">
        <v>450</v>
      </c>
      <c r="D14" s="131" t="s">
        <v>451</v>
      </c>
      <c r="E14" s="132" t="s">
        <v>452</v>
      </c>
      <c r="F14" s="133" t="s">
        <v>392</v>
      </c>
      <c r="G14" s="134" t="s">
        <v>453</v>
      </c>
      <c r="H14" s="132" t="s">
        <v>454</v>
      </c>
      <c r="I14" s="133" t="s">
        <v>455</v>
      </c>
      <c r="J14" s="135">
        <v>180</v>
      </c>
      <c r="K14" s="152">
        <v>0</v>
      </c>
      <c r="L14" s="153">
        <v>50</v>
      </c>
      <c r="M14" s="153">
        <v>20</v>
      </c>
      <c r="N14" s="154">
        <v>110</v>
      </c>
      <c r="O14" s="128" t="s">
        <v>231</v>
      </c>
      <c r="P14" s="130" t="s">
        <v>456</v>
      </c>
      <c r="Q14" s="133" t="s">
        <v>365</v>
      </c>
      <c r="R14" s="139" t="s">
        <v>385</v>
      </c>
      <c r="S14" s="129" t="s">
        <v>417</v>
      </c>
      <c r="T14" s="140" t="s">
        <v>440</v>
      </c>
      <c r="U14" s="142">
        <v>1500</v>
      </c>
      <c r="V14" s="142">
        <v>1488</v>
      </c>
      <c r="W14" s="143">
        <v>12</v>
      </c>
      <c r="X14" s="144" t="s">
        <v>457</v>
      </c>
      <c r="Y14" s="145" t="s">
        <v>408</v>
      </c>
    </row>
    <row r="15" spans="1:25" ht="93.75" customHeight="1">
      <c r="A15" s="128">
        <v>11</v>
      </c>
      <c r="B15" s="129" t="s">
        <v>357</v>
      </c>
      <c r="C15" s="140" t="s">
        <v>450</v>
      </c>
      <c r="D15" s="131" t="s">
        <v>458</v>
      </c>
      <c r="E15" s="132" t="s">
        <v>452</v>
      </c>
      <c r="F15" s="133" t="s">
        <v>392</v>
      </c>
      <c r="G15" s="155" t="s">
        <v>459</v>
      </c>
      <c r="H15" s="132" t="s">
        <v>460</v>
      </c>
      <c r="I15" s="133" t="s">
        <v>461</v>
      </c>
      <c r="J15" s="135">
        <v>70</v>
      </c>
      <c r="K15" s="136">
        <v>25</v>
      </c>
      <c r="L15" s="137">
        <v>15</v>
      </c>
      <c r="M15" s="137">
        <v>10</v>
      </c>
      <c r="N15" s="138">
        <v>20</v>
      </c>
      <c r="O15" s="139" t="s">
        <v>231</v>
      </c>
      <c r="P15" s="140" t="s">
        <v>462</v>
      </c>
      <c r="Q15" s="133" t="s">
        <v>365</v>
      </c>
      <c r="R15" s="139" t="s">
        <v>463</v>
      </c>
      <c r="S15" s="141" t="s">
        <v>417</v>
      </c>
      <c r="T15" s="140" t="s">
        <v>440</v>
      </c>
      <c r="U15" s="142">
        <v>250</v>
      </c>
      <c r="V15" s="142">
        <v>246</v>
      </c>
      <c r="W15" s="143">
        <v>40</v>
      </c>
      <c r="X15" s="144" t="s">
        <v>464</v>
      </c>
      <c r="Y15" s="145" t="s">
        <v>408</v>
      </c>
    </row>
    <row r="16" spans="1:25" ht="93.75" customHeight="1">
      <c r="A16" s="128">
        <v>12</v>
      </c>
      <c r="B16" s="129" t="s">
        <v>357</v>
      </c>
      <c r="C16" s="140" t="s">
        <v>450</v>
      </c>
      <c r="D16" s="156" t="s">
        <v>465</v>
      </c>
      <c r="E16" s="132" t="s">
        <v>466</v>
      </c>
      <c r="F16" s="133" t="s">
        <v>467</v>
      </c>
      <c r="G16" s="134" t="s">
        <v>468</v>
      </c>
      <c r="H16" s="132" t="s">
        <v>469</v>
      </c>
      <c r="I16" s="133" t="s">
        <v>470</v>
      </c>
      <c r="J16" s="135">
        <v>65</v>
      </c>
      <c r="K16" s="136">
        <v>0</v>
      </c>
      <c r="L16" s="137">
        <v>25</v>
      </c>
      <c r="M16" s="137">
        <v>20</v>
      </c>
      <c r="N16" s="138">
        <v>20</v>
      </c>
      <c r="O16" s="139" t="s">
        <v>223</v>
      </c>
      <c r="P16" s="140" t="s">
        <v>471</v>
      </c>
      <c r="Q16" s="133" t="s">
        <v>365</v>
      </c>
      <c r="R16" s="139" t="s">
        <v>463</v>
      </c>
      <c r="S16" s="141" t="s">
        <v>417</v>
      </c>
      <c r="T16" s="140" t="s">
        <v>440</v>
      </c>
      <c r="U16" s="142">
        <v>20</v>
      </c>
      <c r="V16" s="142">
        <v>18</v>
      </c>
      <c r="W16" s="143">
        <v>2</v>
      </c>
      <c r="X16" s="144" t="s">
        <v>472</v>
      </c>
      <c r="Y16" s="145" t="s">
        <v>408</v>
      </c>
    </row>
    <row r="17" spans="1:25" ht="93.75" customHeight="1">
      <c r="A17" s="128">
        <v>13</v>
      </c>
      <c r="B17" s="129" t="s">
        <v>357</v>
      </c>
      <c r="C17" s="140" t="s">
        <v>450</v>
      </c>
      <c r="D17" s="131" t="s">
        <v>473</v>
      </c>
      <c r="E17" s="132" t="s">
        <v>474</v>
      </c>
      <c r="F17" s="133" t="s">
        <v>392</v>
      </c>
      <c r="G17" s="134" t="s">
        <v>475</v>
      </c>
      <c r="H17" s="132" t="s">
        <v>476</v>
      </c>
      <c r="I17" s="133" t="s">
        <v>477</v>
      </c>
      <c r="J17" s="135">
        <v>200</v>
      </c>
      <c r="K17" s="149">
        <v>100</v>
      </c>
      <c r="L17" s="150">
        <v>90</v>
      </c>
      <c r="M17" s="150">
        <v>10</v>
      </c>
      <c r="N17" s="151">
        <v>0</v>
      </c>
      <c r="O17" s="139" t="s">
        <v>231</v>
      </c>
      <c r="P17" s="140" t="s">
        <v>478</v>
      </c>
      <c r="Q17" s="133" t="s">
        <v>365</v>
      </c>
      <c r="R17" s="139" t="s">
        <v>416</v>
      </c>
      <c r="S17" s="141" t="s">
        <v>417</v>
      </c>
      <c r="T17" s="140" t="s">
        <v>440</v>
      </c>
      <c r="U17" s="142">
        <v>100</v>
      </c>
      <c r="V17" s="142">
        <v>80</v>
      </c>
      <c r="W17" s="143">
        <v>20</v>
      </c>
      <c r="X17" s="144" t="s">
        <v>479</v>
      </c>
      <c r="Y17" s="145" t="s">
        <v>408</v>
      </c>
    </row>
    <row r="18" spans="1:25" ht="93.75" customHeight="1">
      <c r="A18" s="128">
        <v>14</v>
      </c>
      <c r="B18" s="129" t="s">
        <v>357</v>
      </c>
      <c r="C18" s="130" t="s">
        <v>480</v>
      </c>
      <c r="D18" s="131" t="s">
        <v>481</v>
      </c>
      <c r="E18" s="132" t="s">
        <v>482</v>
      </c>
      <c r="F18" s="133" t="s">
        <v>483</v>
      </c>
      <c r="G18" s="134" t="s">
        <v>484</v>
      </c>
      <c r="H18" s="132" t="s">
        <v>485</v>
      </c>
      <c r="I18" s="133" t="s">
        <v>486</v>
      </c>
      <c r="J18" s="135">
        <f t="shared" si="2"/>
        <v>47</v>
      </c>
      <c r="K18" s="152">
        <v>0</v>
      </c>
      <c r="L18" s="153">
        <v>20</v>
      </c>
      <c r="M18" s="153">
        <v>10</v>
      </c>
      <c r="N18" s="154">
        <v>17</v>
      </c>
      <c r="O18" s="128" t="s">
        <v>487</v>
      </c>
      <c r="P18" s="130" t="s">
        <v>488</v>
      </c>
      <c r="Q18" s="133" t="s">
        <v>365</v>
      </c>
      <c r="R18" s="139" t="s">
        <v>489</v>
      </c>
      <c r="S18" s="129" t="s">
        <v>417</v>
      </c>
      <c r="T18" s="140" t="s">
        <v>430</v>
      </c>
      <c r="U18" s="142">
        <f t="shared" si="1"/>
        <v>20</v>
      </c>
      <c r="V18" s="142">
        <v>20</v>
      </c>
      <c r="W18" s="143">
        <v>0</v>
      </c>
      <c r="X18" s="144" t="s">
        <v>490</v>
      </c>
      <c r="Y18" s="145" t="s">
        <v>408</v>
      </c>
    </row>
    <row r="19" spans="1:25" ht="93.75" customHeight="1">
      <c r="A19" s="128">
        <v>15</v>
      </c>
      <c r="B19" s="129" t="s">
        <v>357</v>
      </c>
      <c r="C19" s="140" t="s">
        <v>480</v>
      </c>
      <c r="D19" s="131" t="s">
        <v>491</v>
      </c>
      <c r="E19" s="132" t="s">
        <v>492</v>
      </c>
      <c r="F19" s="133" t="s">
        <v>483</v>
      </c>
      <c r="G19" s="155" t="s">
        <v>493</v>
      </c>
      <c r="H19" s="132" t="s">
        <v>485</v>
      </c>
      <c r="I19" s="133" t="s">
        <v>494</v>
      </c>
      <c r="J19" s="135">
        <f t="shared" si="2"/>
        <v>47</v>
      </c>
      <c r="K19" s="136">
        <v>0</v>
      </c>
      <c r="L19" s="137">
        <v>30</v>
      </c>
      <c r="M19" s="137">
        <v>0</v>
      </c>
      <c r="N19" s="138">
        <v>17</v>
      </c>
      <c r="O19" s="139" t="s">
        <v>487</v>
      </c>
      <c r="P19" s="140" t="s">
        <v>495</v>
      </c>
      <c r="Q19" s="133" t="s">
        <v>365</v>
      </c>
      <c r="R19" s="139" t="s">
        <v>489</v>
      </c>
      <c r="S19" s="141" t="s">
        <v>417</v>
      </c>
      <c r="T19" s="140" t="s">
        <v>430</v>
      </c>
      <c r="U19" s="142">
        <f t="shared" si="1"/>
        <v>20</v>
      </c>
      <c r="V19" s="142">
        <v>20</v>
      </c>
      <c r="W19" s="143">
        <v>0</v>
      </c>
      <c r="X19" s="144" t="s">
        <v>490</v>
      </c>
      <c r="Y19" s="145" t="s">
        <v>408</v>
      </c>
    </row>
    <row r="20" spans="1:25" ht="93.75" customHeight="1">
      <c r="A20" s="128">
        <v>16</v>
      </c>
      <c r="B20" s="129" t="s">
        <v>357</v>
      </c>
      <c r="C20" s="140" t="s">
        <v>480</v>
      </c>
      <c r="D20" s="156" t="s">
        <v>496</v>
      </c>
      <c r="E20" s="132" t="s">
        <v>497</v>
      </c>
      <c r="F20" s="133" t="s">
        <v>422</v>
      </c>
      <c r="G20" s="134" t="s">
        <v>498</v>
      </c>
      <c r="H20" s="132" t="s">
        <v>499</v>
      </c>
      <c r="I20" s="133" t="s">
        <v>500</v>
      </c>
      <c r="J20" s="135">
        <f t="shared" si="2"/>
        <v>30</v>
      </c>
      <c r="K20" s="136">
        <v>0</v>
      </c>
      <c r="L20" s="137">
        <v>10</v>
      </c>
      <c r="M20" s="137">
        <v>5</v>
      </c>
      <c r="N20" s="138">
        <v>15</v>
      </c>
      <c r="O20" s="139" t="s">
        <v>223</v>
      </c>
      <c r="P20" s="140" t="s">
        <v>501</v>
      </c>
      <c r="Q20" s="133" t="s">
        <v>365</v>
      </c>
      <c r="R20" s="139" t="s">
        <v>489</v>
      </c>
      <c r="S20" s="141" t="s">
        <v>417</v>
      </c>
      <c r="T20" s="140" t="s">
        <v>430</v>
      </c>
      <c r="U20" s="142">
        <f t="shared" si="1"/>
        <v>0</v>
      </c>
      <c r="V20" s="142">
        <v>0</v>
      </c>
      <c r="W20" s="143">
        <v>0</v>
      </c>
      <c r="X20" s="144" t="s">
        <v>502</v>
      </c>
      <c r="Y20" s="145" t="s">
        <v>432</v>
      </c>
    </row>
    <row r="21" spans="1:25" ht="93.75" customHeight="1">
      <c r="A21" s="128">
        <v>17</v>
      </c>
      <c r="B21" s="129" t="s">
        <v>357</v>
      </c>
      <c r="C21" s="140" t="s">
        <v>503</v>
      </c>
      <c r="D21" s="131" t="s">
        <v>504</v>
      </c>
      <c r="E21" s="132" t="s">
        <v>505</v>
      </c>
      <c r="F21" s="133" t="s">
        <v>467</v>
      </c>
      <c r="G21" s="134" t="s">
        <v>506</v>
      </c>
      <c r="H21" s="132" t="s">
        <v>507</v>
      </c>
      <c r="I21" s="133" t="s">
        <v>508</v>
      </c>
      <c r="J21" s="135">
        <f t="shared" si="2"/>
        <v>118</v>
      </c>
      <c r="K21" s="149">
        <v>0</v>
      </c>
      <c r="L21" s="150">
        <v>20</v>
      </c>
      <c r="M21" s="150">
        <v>98</v>
      </c>
      <c r="N21" s="151">
        <v>0</v>
      </c>
      <c r="O21" s="139" t="s">
        <v>223</v>
      </c>
      <c r="P21" s="140" t="s">
        <v>509</v>
      </c>
      <c r="Q21" s="133" t="s">
        <v>365</v>
      </c>
      <c r="R21" s="139" t="s">
        <v>385</v>
      </c>
      <c r="S21" s="141" t="s">
        <v>417</v>
      </c>
      <c r="T21" s="140" t="s">
        <v>440</v>
      </c>
      <c r="U21" s="142">
        <f t="shared" si="1"/>
        <v>50</v>
      </c>
      <c r="V21" s="142">
        <v>50</v>
      </c>
      <c r="W21" s="143">
        <v>0</v>
      </c>
      <c r="X21" s="144" t="s">
        <v>510</v>
      </c>
      <c r="Y21" s="145" t="s">
        <v>408</v>
      </c>
    </row>
    <row r="22" spans="1:25" ht="93.75" customHeight="1">
      <c r="A22" s="128">
        <v>18</v>
      </c>
      <c r="B22" s="129" t="s">
        <v>357</v>
      </c>
      <c r="C22" s="140" t="s">
        <v>503</v>
      </c>
      <c r="D22" s="131" t="s">
        <v>511</v>
      </c>
      <c r="E22" s="132" t="s">
        <v>512</v>
      </c>
      <c r="F22" s="133" t="s">
        <v>392</v>
      </c>
      <c r="G22" s="134" t="s">
        <v>513</v>
      </c>
      <c r="H22" s="132" t="s">
        <v>514</v>
      </c>
      <c r="I22" s="133" t="s">
        <v>403</v>
      </c>
      <c r="J22" s="135">
        <f t="shared" si="2"/>
        <v>40</v>
      </c>
      <c r="K22" s="136">
        <v>0</v>
      </c>
      <c r="L22" s="137">
        <v>30</v>
      </c>
      <c r="M22" s="137">
        <v>10</v>
      </c>
      <c r="N22" s="138">
        <v>0</v>
      </c>
      <c r="O22" s="139" t="s">
        <v>231</v>
      </c>
      <c r="P22" s="140" t="s">
        <v>515</v>
      </c>
      <c r="Q22" s="133" t="s">
        <v>365</v>
      </c>
      <c r="R22" s="139" t="s">
        <v>385</v>
      </c>
      <c r="S22" s="141" t="s">
        <v>417</v>
      </c>
      <c r="T22" s="140" t="s">
        <v>440</v>
      </c>
      <c r="U22" s="142">
        <f t="shared" si="1"/>
        <v>2.2000000000000002</v>
      </c>
      <c r="V22" s="142">
        <v>2.2000000000000002</v>
      </c>
      <c r="W22" s="143">
        <v>0</v>
      </c>
      <c r="X22" s="144" t="s">
        <v>516</v>
      </c>
      <c r="Y22" s="145" t="s">
        <v>408</v>
      </c>
    </row>
    <row r="23" spans="1:25" ht="93.75" customHeight="1">
      <c r="A23" s="128">
        <v>19</v>
      </c>
      <c r="B23" s="129" t="s">
        <v>357</v>
      </c>
      <c r="C23" s="140" t="s">
        <v>503</v>
      </c>
      <c r="D23" s="131" t="s">
        <v>517</v>
      </c>
      <c r="E23" s="132" t="s">
        <v>518</v>
      </c>
      <c r="F23" s="133" t="s">
        <v>467</v>
      </c>
      <c r="G23" s="134" t="s">
        <v>519</v>
      </c>
      <c r="H23" s="132" t="s">
        <v>520</v>
      </c>
      <c r="I23" s="133" t="s">
        <v>521</v>
      </c>
      <c r="J23" s="135">
        <f t="shared" si="2"/>
        <v>84</v>
      </c>
      <c r="K23" s="136">
        <v>0</v>
      </c>
      <c r="L23" s="137">
        <v>0</v>
      </c>
      <c r="M23" s="137">
        <v>19</v>
      </c>
      <c r="N23" s="138">
        <v>65</v>
      </c>
      <c r="O23" s="139" t="s">
        <v>143</v>
      </c>
      <c r="P23" s="140" t="s">
        <v>522</v>
      </c>
      <c r="Q23" s="133" t="s">
        <v>365</v>
      </c>
      <c r="R23" s="139" t="s">
        <v>523</v>
      </c>
      <c r="S23" s="141" t="s">
        <v>417</v>
      </c>
      <c r="T23" s="140" t="s">
        <v>440</v>
      </c>
      <c r="U23" s="142">
        <f t="shared" si="1"/>
        <v>58.4</v>
      </c>
      <c r="V23" s="142">
        <v>28.4</v>
      </c>
      <c r="W23" s="143">
        <v>30</v>
      </c>
      <c r="X23" s="144" t="s">
        <v>524</v>
      </c>
      <c r="Y23" s="145" t="s">
        <v>408</v>
      </c>
    </row>
    <row r="24" spans="1:25" ht="93.75" customHeight="1">
      <c r="A24" s="128">
        <v>20</v>
      </c>
      <c r="B24" s="129" t="s">
        <v>357</v>
      </c>
      <c r="C24" s="130" t="s">
        <v>525</v>
      </c>
      <c r="D24" s="131" t="s">
        <v>526</v>
      </c>
      <c r="E24" s="132" t="s">
        <v>527</v>
      </c>
      <c r="F24" s="133" t="s">
        <v>467</v>
      </c>
      <c r="G24" s="134" t="s">
        <v>528</v>
      </c>
      <c r="H24" s="132" t="s">
        <v>529</v>
      </c>
      <c r="I24" s="133" t="s">
        <v>530</v>
      </c>
      <c r="J24" s="135">
        <f t="shared" si="2"/>
        <v>290</v>
      </c>
      <c r="K24" s="146">
        <v>0</v>
      </c>
      <c r="L24" s="147">
        <v>0</v>
      </c>
      <c r="M24" s="147">
        <v>290</v>
      </c>
      <c r="N24" s="148">
        <v>0</v>
      </c>
      <c r="O24" s="128" t="s">
        <v>231</v>
      </c>
      <c r="P24" s="130" t="s">
        <v>531</v>
      </c>
      <c r="Q24" s="133" t="s">
        <v>365</v>
      </c>
      <c r="R24" s="139" t="s">
        <v>463</v>
      </c>
      <c r="S24" s="129" t="s">
        <v>417</v>
      </c>
      <c r="T24" s="140" t="s">
        <v>368</v>
      </c>
      <c r="U24" s="142">
        <f t="shared" si="1"/>
        <v>60</v>
      </c>
      <c r="V24" s="142">
        <v>60</v>
      </c>
      <c r="W24" s="143">
        <v>0</v>
      </c>
      <c r="X24" s="144" t="s">
        <v>532</v>
      </c>
      <c r="Y24" s="145" t="s">
        <v>408</v>
      </c>
    </row>
    <row r="25" spans="1:25" ht="93.75" customHeight="1">
      <c r="A25" s="128">
        <v>21</v>
      </c>
      <c r="B25" s="129" t="s">
        <v>357</v>
      </c>
      <c r="C25" s="130" t="s">
        <v>533</v>
      </c>
      <c r="D25" s="131" t="s">
        <v>534</v>
      </c>
      <c r="E25" s="132" t="s">
        <v>535</v>
      </c>
      <c r="F25" s="133" t="s">
        <v>884</v>
      </c>
      <c r="G25" s="134" t="s">
        <v>536</v>
      </c>
      <c r="H25" s="132" t="s">
        <v>537</v>
      </c>
      <c r="I25" s="133" t="s">
        <v>446</v>
      </c>
      <c r="J25" s="135">
        <v>465</v>
      </c>
      <c r="K25" s="146">
        <v>0</v>
      </c>
      <c r="L25" s="147">
        <v>25</v>
      </c>
      <c r="M25" s="147">
        <v>340</v>
      </c>
      <c r="N25" s="148">
        <v>100</v>
      </c>
      <c r="O25" s="128" t="s">
        <v>231</v>
      </c>
      <c r="P25" s="130" t="s">
        <v>538</v>
      </c>
      <c r="Q25" s="133" t="s">
        <v>365</v>
      </c>
      <c r="R25" s="139" t="s">
        <v>376</v>
      </c>
      <c r="S25" s="129" t="s">
        <v>539</v>
      </c>
      <c r="T25" s="140" t="s">
        <v>540</v>
      </c>
      <c r="U25" s="142">
        <v>161</v>
      </c>
      <c r="V25" s="142">
        <v>161</v>
      </c>
      <c r="W25" s="143">
        <v>0</v>
      </c>
      <c r="X25" s="144" t="s">
        <v>541</v>
      </c>
      <c r="Y25" s="145" t="s">
        <v>408</v>
      </c>
    </row>
    <row r="26" spans="1:25" ht="93.75" customHeight="1">
      <c r="A26" s="128">
        <v>22</v>
      </c>
      <c r="B26" s="129" t="s">
        <v>357</v>
      </c>
      <c r="C26" s="130" t="s">
        <v>542</v>
      </c>
      <c r="D26" s="131" t="s">
        <v>543</v>
      </c>
      <c r="E26" s="132" t="s">
        <v>544</v>
      </c>
      <c r="F26" s="133" t="s">
        <v>545</v>
      </c>
      <c r="G26" s="134" t="s">
        <v>546</v>
      </c>
      <c r="H26" s="132" t="s">
        <v>547</v>
      </c>
      <c r="I26" s="133" t="s">
        <v>548</v>
      </c>
      <c r="J26" s="135">
        <f t="shared" si="2"/>
        <v>410</v>
      </c>
      <c r="K26" s="146">
        <v>0</v>
      </c>
      <c r="L26" s="147">
        <v>30</v>
      </c>
      <c r="M26" s="147">
        <v>380</v>
      </c>
      <c r="N26" s="148">
        <v>0</v>
      </c>
      <c r="O26" s="128" t="s">
        <v>231</v>
      </c>
      <c r="P26" s="130" t="s">
        <v>549</v>
      </c>
      <c r="Q26" s="133" t="s">
        <v>365</v>
      </c>
      <c r="R26" s="139" t="s">
        <v>376</v>
      </c>
      <c r="S26" s="129" t="s">
        <v>417</v>
      </c>
      <c r="T26" s="140" t="s">
        <v>368</v>
      </c>
      <c r="U26" s="142">
        <f t="shared" si="1"/>
        <v>350</v>
      </c>
      <c r="V26" s="142">
        <v>350</v>
      </c>
      <c r="W26" s="143">
        <v>0</v>
      </c>
      <c r="X26" s="144" t="s">
        <v>550</v>
      </c>
      <c r="Y26" s="145" t="s">
        <v>408</v>
      </c>
    </row>
    <row r="27" spans="1:25" ht="93.75" customHeight="1">
      <c r="A27" s="128">
        <v>23</v>
      </c>
      <c r="B27" s="129" t="s">
        <v>357</v>
      </c>
      <c r="C27" s="130" t="s">
        <v>542</v>
      </c>
      <c r="D27" s="157" t="s">
        <v>551</v>
      </c>
      <c r="E27" s="132" t="s">
        <v>552</v>
      </c>
      <c r="F27" s="133" t="s">
        <v>553</v>
      </c>
      <c r="G27" s="134" t="s">
        <v>554</v>
      </c>
      <c r="H27" s="158" t="s">
        <v>547</v>
      </c>
      <c r="I27" s="133" t="s">
        <v>555</v>
      </c>
      <c r="J27" s="135">
        <f t="shared" si="2"/>
        <v>800</v>
      </c>
      <c r="K27" s="146">
        <v>300</v>
      </c>
      <c r="L27" s="147">
        <v>100</v>
      </c>
      <c r="M27" s="147">
        <v>400</v>
      </c>
      <c r="N27" s="148">
        <v>0</v>
      </c>
      <c r="O27" s="139" t="s">
        <v>231</v>
      </c>
      <c r="P27" s="140" t="s">
        <v>556</v>
      </c>
      <c r="Q27" s="133" t="s">
        <v>365</v>
      </c>
      <c r="R27" s="139" t="s">
        <v>376</v>
      </c>
      <c r="S27" s="141" t="s">
        <v>417</v>
      </c>
      <c r="T27" s="140" t="s">
        <v>368</v>
      </c>
      <c r="U27" s="142">
        <f t="shared" si="1"/>
        <v>60</v>
      </c>
      <c r="V27" s="142">
        <v>60</v>
      </c>
      <c r="W27" s="143">
        <v>0</v>
      </c>
      <c r="X27" s="144" t="s">
        <v>557</v>
      </c>
      <c r="Y27" s="145" t="s">
        <v>408</v>
      </c>
    </row>
    <row r="28" spans="1:25" ht="93.75" customHeight="1" thickBot="1">
      <c r="A28" s="128">
        <v>24</v>
      </c>
      <c r="B28" s="160" t="s">
        <v>357</v>
      </c>
      <c r="C28" s="161" t="s">
        <v>542</v>
      </c>
      <c r="D28" s="162" t="s">
        <v>558</v>
      </c>
      <c r="E28" s="163" t="s">
        <v>559</v>
      </c>
      <c r="F28" s="164" t="s">
        <v>422</v>
      </c>
      <c r="G28" s="165" t="s">
        <v>560</v>
      </c>
      <c r="H28" s="163" t="s">
        <v>561</v>
      </c>
      <c r="I28" s="164" t="s">
        <v>562</v>
      </c>
      <c r="J28" s="166">
        <f t="shared" si="2"/>
        <v>290</v>
      </c>
      <c r="K28" s="167">
        <v>0</v>
      </c>
      <c r="L28" s="168">
        <v>0</v>
      </c>
      <c r="M28" s="168">
        <v>290</v>
      </c>
      <c r="N28" s="169">
        <v>0</v>
      </c>
      <c r="O28" s="159" t="s">
        <v>143</v>
      </c>
      <c r="P28" s="161" t="s">
        <v>563</v>
      </c>
      <c r="Q28" s="164" t="s">
        <v>365</v>
      </c>
      <c r="R28" s="170" t="s">
        <v>564</v>
      </c>
      <c r="S28" s="160" t="s">
        <v>417</v>
      </c>
      <c r="T28" s="171" t="s">
        <v>368</v>
      </c>
      <c r="U28" s="172">
        <f t="shared" si="1"/>
        <v>307.08</v>
      </c>
      <c r="V28" s="172">
        <v>307</v>
      </c>
      <c r="W28" s="173">
        <v>0.08</v>
      </c>
      <c r="X28" s="174" t="s">
        <v>565</v>
      </c>
      <c r="Y28" s="175" t="s">
        <v>408</v>
      </c>
    </row>
  </sheetData>
  <autoFilter ref="A4:W28"/>
  <mergeCells count="4">
    <mergeCell ref="A1:W2"/>
    <mergeCell ref="J3:N3"/>
    <mergeCell ref="U3:W3"/>
    <mergeCell ref="E4:F4"/>
  </mergeCells>
  <phoneticPr fontId="3" type="noConversion"/>
  <dataValidations count="1">
    <dataValidation type="list" allowBlank="1" showInputMessage="1" showErrorMessage="1" sqref="B5:B28 O5:O28">
      <formula1>#REF!</formula1>
    </dataValidation>
  </dataValidations>
  <pageMargins left="0.19685039370078741" right="0.19685039370078741" top="0.35433070866141736" bottom="0.19685039370078741" header="0.19685039370078741" footer="0.19685039370078741"/>
  <pageSetup paperSize="9" scale="37" orientation="landscape" r:id="rId1"/>
  <headerFooter alignWithMargins="0"/>
  <rowBreaks count="1" manualBreakCount="1">
    <brk id="12" max="2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3"/>
  <sheetViews>
    <sheetView topLeftCell="A6" zoomScale="55" zoomScaleNormal="55" zoomScaleSheetLayoutView="90" workbookViewId="0">
      <selection activeCell="A5" sqref="A5:A23"/>
    </sheetView>
  </sheetViews>
  <sheetFormatPr defaultColWidth="8.88671875" defaultRowHeight="13.5"/>
  <cols>
    <col min="1" max="1" width="5.109375" style="8" customWidth="1"/>
    <col min="2" max="2" width="12.33203125" style="8" customWidth="1"/>
    <col min="3" max="3" width="9.109375" style="8" customWidth="1"/>
    <col min="4" max="4" width="17.6640625" style="1" customWidth="1"/>
    <col min="5" max="6" width="12.109375" style="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1" bestFit="1" customWidth="1"/>
    <col min="26" max="16384" width="8.88671875" style="1"/>
  </cols>
  <sheetData>
    <row r="1" spans="1:25" ht="29.25" customHeight="1">
      <c r="A1" s="993" t="s">
        <v>566</v>
      </c>
      <c r="B1" s="993"/>
      <c r="C1" s="993"/>
      <c r="D1" s="993"/>
      <c r="E1" s="993"/>
      <c r="F1" s="993"/>
      <c r="G1" s="993"/>
      <c r="H1" s="993"/>
      <c r="I1" s="993"/>
      <c r="J1" s="993"/>
      <c r="K1" s="993"/>
      <c r="L1" s="993"/>
      <c r="M1" s="993"/>
      <c r="N1" s="993"/>
      <c r="O1" s="993"/>
      <c r="P1" s="993"/>
      <c r="Q1" s="993"/>
      <c r="R1" s="993"/>
      <c r="S1" s="993"/>
      <c r="T1" s="993"/>
      <c r="U1" s="993"/>
      <c r="V1" s="993"/>
      <c r="W1" s="993"/>
      <c r="X1" s="204"/>
      <c r="Y1" s="519"/>
    </row>
    <row r="2" spans="1:25" s="3" customFormat="1" ht="17.25" customHeight="1" thickBot="1">
      <c r="A2" s="993"/>
      <c r="B2" s="993"/>
      <c r="C2" s="993"/>
      <c r="D2" s="993"/>
      <c r="E2" s="993"/>
      <c r="F2" s="993"/>
      <c r="G2" s="993"/>
      <c r="H2" s="993"/>
      <c r="I2" s="993"/>
      <c r="J2" s="993"/>
      <c r="K2" s="993"/>
      <c r="L2" s="993"/>
      <c r="M2" s="993"/>
      <c r="N2" s="993"/>
      <c r="O2" s="993"/>
      <c r="P2" s="993"/>
      <c r="Q2" s="993"/>
      <c r="R2" s="993"/>
      <c r="S2" s="993"/>
      <c r="T2" s="993"/>
      <c r="U2" s="993"/>
      <c r="V2" s="993"/>
      <c r="W2" s="993"/>
      <c r="X2" s="205"/>
      <c r="Y2" s="519"/>
    </row>
    <row r="3" spans="1:25" s="3" customFormat="1" ht="22.5" customHeight="1" thickBot="1">
      <c r="A3" s="206"/>
      <c r="B3" s="206"/>
      <c r="C3" s="206"/>
      <c r="D3" s="207"/>
      <c r="E3" s="207"/>
      <c r="F3" s="207"/>
      <c r="G3" s="207"/>
      <c r="H3" s="207"/>
      <c r="I3" s="207"/>
      <c r="J3" s="982" t="s">
        <v>1039</v>
      </c>
      <c r="K3" s="983"/>
      <c r="L3" s="983"/>
      <c r="M3" s="983"/>
      <c r="N3" s="983"/>
      <c r="O3" s="208"/>
      <c r="P3" s="209"/>
      <c r="Q3" s="210"/>
      <c r="R3" s="210"/>
      <c r="S3" s="210"/>
      <c r="T3" s="210"/>
      <c r="U3" s="994" t="s">
        <v>567</v>
      </c>
      <c r="V3" s="995"/>
      <c r="W3" s="996"/>
      <c r="X3" s="210"/>
      <c r="Y3" s="520"/>
    </row>
    <row r="4" spans="1:25" ht="39.75" customHeight="1" thickBot="1">
      <c r="A4" s="211" t="s">
        <v>568</v>
      </c>
      <c r="B4" s="212" t="s">
        <v>569</v>
      </c>
      <c r="C4" s="213" t="s">
        <v>570</v>
      </c>
      <c r="D4" s="214" t="s">
        <v>571</v>
      </c>
      <c r="E4" s="997" t="s">
        <v>572</v>
      </c>
      <c r="F4" s="998"/>
      <c r="G4" s="214" t="s">
        <v>573</v>
      </c>
      <c r="H4" s="215" t="s">
        <v>574</v>
      </c>
      <c r="I4" s="215" t="s">
        <v>575</v>
      </c>
      <c r="J4" s="216" t="s">
        <v>756</v>
      </c>
      <c r="K4" s="217" t="s">
        <v>577</v>
      </c>
      <c r="L4" s="218" t="s">
        <v>578</v>
      </c>
      <c r="M4" s="218" t="s">
        <v>579</v>
      </c>
      <c r="N4" s="219" t="s">
        <v>580</v>
      </c>
      <c r="O4" s="215" t="s">
        <v>757</v>
      </c>
      <c r="P4" s="220" t="s">
        <v>582</v>
      </c>
      <c r="Q4" s="221" t="s">
        <v>583</v>
      </c>
      <c r="R4" s="222" t="s">
        <v>584</v>
      </c>
      <c r="S4" s="223" t="s">
        <v>585</v>
      </c>
      <c r="T4" s="224" t="s">
        <v>586</v>
      </c>
      <c r="U4" s="220" t="s">
        <v>587</v>
      </c>
      <c r="V4" s="221" t="s">
        <v>588</v>
      </c>
      <c r="W4" s="220" t="s">
        <v>589</v>
      </c>
      <c r="X4" s="225" t="s">
        <v>590</v>
      </c>
      <c r="Y4" s="220" t="s">
        <v>591</v>
      </c>
    </row>
    <row r="5" spans="1:25" ht="38.25" customHeight="1">
      <c r="A5" s="226">
        <v>1</v>
      </c>
      <c r="B5" s="227" t="s">
        <v>592</v>
      </c>
      <c r="C5" s="228" t="s">
        <v>1075</v>
      </c>
      <c r="D5" s="229" t="s">
        <v>593</v>
      </c>
      <c r="E5" s="188" t="s">
        <v>594</v>
      </c>
      <c r="F5" s="183" t="s">
        <v>595</v>
      </c>
      <c r="G5" s="184" t="s">
        <v>596</v>
      </c>
      <c r="H5" s="188" t="s">
        <v>597</v>
      </c>
      <c r="I5" s="183" t="s">
        <v>599</v>
      </c>
      <c r="J5" s="187">
        <v>1200</v>
      </c>
      <c r="K5" s="181">
        <v>400</v>
      </c>
      <c r="L5" s="182">
        <v>800</v>
      </c>
      <c r="M5" s="182">
        <v>0</v>
      </c>
      <c r="N5" s="183">
        <v>0</v>
      </c>
      <c r="O5" s="187" t="s">
        <v>600</v>
      </c>
      <c r="P5" s="178" t="s">
        <v>601</v>
      </c>
      <c r="Q5" s="183" t="s">
        <v>602</v>
      </c>
      <c r="R5" s="187" t="s">
        <v>603</v>
      </c>
      <c r="S5" s="230" t="s">
        <v>604</v>
      </c>
      <c r="T5" s="178" t="s">
        <v>605</v>
      </c>
      <c r="U5" s="183">
        <f>SUM(V5:W5)</f>
        <v>95</v>
      </c>
      <c r="V5" s="183">
        <v>87</v>
      </c>
      <c r="W5" s="188">
        <v>8</v>
      </c>
      <c r="X5" s="189" t="s">
        <v>606</v>
      </c>
      <c r="Y5" s="521" t="s">
        <v>607</v>
      </c>
    </row>
    <row r="6" spans="1:25" ht="40.5">
      <c r="A6" s="226">
        <v>2</v>
      </c>
      <c r="B6" s="227" t="s">
        <v>608</v>
      </c>
      <c r="C6" s="228" t="s">
        <v>2809</v>
      </c>
      <c r="D6" s="231" t="s">
        <v>609</v>
      </c>
      <c r="E6" s="188" t="s">
        <v>610</v>
      </c>
      <c r="F6" s="183" t="s">
        <v>392</v>
      </c>
      <c r="G6" s="184" t="s">
        <v>611</v>
      </c>
      <c r="H6" s="188" t="s">
        <v>612</v>
      </c>
      <c r="I6" s="183" t="s">
        <v>613</v>
      </c>
      <c r="J6" s="187">
        <v>290</v>
      </c>
      <c r="K6" s="181">
        <v>0</v>
      </c>
      <c r="L6" s="182">
        <v>290</v>
      </c>
      <c r="M6" s="182">
        <v>0</v>
      </c>
      <c r="N6" s="183">
        <v>0</v>
      </c>
      <c r="O6" s="187" t="s">
        <v>487</v>
      </c>
      <c r="P6" s="178" t="s">
        <v>614</v>
      </c>
      <c r="Q6" s="183" t="s">
        <v>365</v>
      </c>
      <c r="R6" s="187" t="s">
        <v>615</v>
      </c>
      <c r="S6" s="230" t="s">
        <v>417</v>
      </c>
      <c r="T6" s="178" t="s">
        <v>368</v>
      </c>
      <c r="U6" s="183">
        <v>40</v>
      </c>
      <c r="V6" s="183">
        <v>35</v>
      </c>
      <c r="W6" s="188">
        <v>5</v>
      </c>
      <c r="X6" s="189" t="s">
        <v>616</v>
      </c>
      <c r="Y6" s="521" t="s">
        <v>408</v>
      </c>
    </row>
    <row r="7" spans="1:25" ht="67.5">
      <c r="A7" s="226">
        <v>3</v>
      </c>
      <c r="B7" s="227" t="s">
        <v>617</v>
      </c>
      <c r="C7" s="228" t="s">
        <v>2809</v>
      </c>
      <c r="D7" s="231" t="s">
        <v>618</v>
      </c>
      <c r="E7" s="188" t="s">
        <v>619</v>
      </c>
      <c r="F7" s="183" t="s">
        <v>620</v>
      </c>
      <c r="G7" s="184" t="s">
        <v>621</v>
      </c>
      <c r="H7" s="188" t="s">
        <v>622</v>
      </c>
      <c r="I7" s="183" t="s">
        <v>623</v>
      </c>
      <c r="J7" s="187">
        <v>1130</v>
      </c>
      <c r="K7" s="181">
        <v>0</v>
      </c>
      <c r="L7" s="182">
        <v>200</v>
      </c>
      <c r="M7" s="182">
        <v>0</v>
      </c>
      <c r="N7" s="183">
        <v>930</v>
      </c>
      <c r="O7" s="187" t="s">
        <v>231</v>
      </c>
      <c r="P7" s="178" t="s">
        <v>624</v>
      </c>
      <c r="Q7" s="183" t="s">
        <v>365</v>
      </c>
      <c r="R7" s="187" t="s">
        <v>625</v>
      </c>
      <c r="S7" s="230" t="s">
        <v>417</v>
      </c>
      <c r="T7" s="178" t="s">
        <v>368</v>
      </c>
      <c r="U7" s="183">
        <v>600</v>
      </c>
      <c r="V7" s="183">
        <v>600</v>
      </c>
      <c r="W7" s="188">
        <v>0</v>
      </c>
      <c r="X7" s="189" t="s">
        <v>626</v>
      </c>
      <c r="Y7" s="521" t="s">
        <v>64</v>
      </c>
    </row>
    <row r="8" spans="1:25" ht="81">
      <c r="A8" s="226">
        <v>4</v>
      </c>
      <c r="B8" s="227" t="s">
        <v>617</v>
      </c>
      <c r="C8" s="228" t="s">
        <v>2809</v>
      </c>
      <c r="D8" s="231" t="s">
        <v>628</v>
      </c>
      <c r="E8" s="188" t="s">
        <v>629</v>
      </c>
      <c r="F8" s="183" t="s">
        <v>630</v>
      </c>
      <c r="G8" s="184" t="s">
        <v>631</v>
      </c>
      <c r="H8" s="188" t="s">
        <v>632</v>
      </c>
      <c r="I8" s="183" t="s">
        <v>633</v>
      </c>
      <c r="J8" s="187">
        <v>280</v>
      </c>
      <c r="K8" s="181">
        <v>0</v>
      </c>
      <c r="L8" s="182">
        <v>200</v>
      </c>
      <c r="M8" s="182">
        <v>80</v>
      </c>
      <c r="N8" s="183">
        <v>0</v>
      </c>
      <c r="O8" s="187" t="s">
        <v>231</v>
      </c>
      <c r="P8" s="178" t="s">
        <v>634</v>
      </c>
      <c r="Q8" s="183" t="s">
        <v>365</v>
      </c>
      <c r="R8" s="187" t="s">
        <v>463</v>
      </c>
      <c r="S8" s="230" t="s">
        <v>635</v>
      </c>
      <c r="T8" s="178" t="s">
        <v>440</v>
      </c>
      <c r="U8" s="183">
        <v>60</v>
      </c>
      <c r="V8" s="183">
        <v>60</v>
      </c>
      <c r="W8" s="188">
        <v>0</v>
      </c>
      <c r="X8" s="189" t="s">
        <v>626</v>
      </c>
      <c r="Y8" s="521" t="s">
        <v>408</v>
      </c>
    </row>
    <row r="9" spans="1:25" ht="40.5">
      <c r="A9" s="226">
        <v>5</v>
      </c>
      <c r="B9" s="227" t="s">
        <v>608</v>
      </c>
      <c r="C9" s="228" t="s">
        <v>2809</v>
      </c>
      <c r="D9" s="231" t="s">
        <v>636</v>
      </c>
      <c r="E9" s="188" t="s">
        <v>637</v>
      </c>
      <c r="F9" s="183" t="s">
        <v>638</v>
      </c>
      <c r="G9" s="184" t="s">
        <v>639</v>
      </c>
      <c r="H9" s="188" t="s">
        <v>640</v>
      </c>
      <c r="I9" s="183" t="s">
        <v>641</v>
      </c>
      <c r="J9" s="187">
        <v>200</v>
      </c>
      <c r="K9" s="181">
        <v>0</v>
      </c>
      <c r="L9" s="182">
        <v>200</v>
      </c>
      <c r="M9" s="182">
        <v>0</v>
      </c>
      <c r="N9" s="183">
        <v>0</v>
      </c>
      <c r="O9" s="187" t="s">
        <v>231</v>
      </c>
      <c r="P9" s="178" t="s">
        <v>642</v>
      </c>
      <c r="Q9" s="183" t="s">
        <v>365</v>
      </c>
      <c r="R9" s="187" t="s">
        <v>643</v>
      </c>
      <c r="S9" s="230" t="s">
        <v>417</v>
      </c>
      <c r="T9" s="178" t="s">
        <v>368</v>
      </c>
      <c r="U9" s="183">
        <v>190</v>
      </c>
      <c r="V9" s="183">
        <v>190</v>
      </c>
      <c r="W9" s="188">
        <v>0</v>
      </c>
      <c r="X9" s="189" t="s">
        <v>626</v>
      </c>
      <c r="Y9" s="521" t="s">
        <v>408</v>
      </c>
    </row>
    <row r="10" spans="1:25" ht="40.5">
      <c r="A10" s="226">
        <v>6</v>
      </c>
      <c r="B10" s="227" t="s">
        <v>617</v>
      </c>
      <c r="C10" s="228" t="s">
        <v>644</v>
      </c>
      <c r="D10" s="231" t="s">
        <v>645</v>
      </c>
      <c r="E10" s="188" t="s">
        <v>482</v>
      </c>
      <c r="F10" s="183" t="s">
        <v>646</v>
      </c>
      <c r="G10" s="184" t="s">
        <v>647</v>
      </c>
      <c r="H10" s="188" t="s">
        <v>648</v>
      </c>
      <c r="I10" s="183" t="s">
        <v>555</v>
      </c>
      <c r="J10" s="187">
        <v>115</v>
      </c>
      <c r="K10" s="181">
        <v>0</v>
      </c>
      <c r="L10" s="182">
        <v>0</v>
      </c>
      <c r="M10" s="182">
        <v>115</v>
      </c>
      <c r="N10" s="183">
        <v>0</v>
      </c>
      <c r="O10" s="187" t="s">
        <v>231</v>
      </c>
      <c r="P10" s="178" t="s">
        <v>488</v>
      </c>
      <c r="Q10" s="183" t="s">
        <v>365</v>
      </c>
      <c r="R10" s="187" t="s">
        <v>625</v>
      </c>
      <c r="S10" s="230" t="s">
        <v>417</v>
      </c>
      <c r="T10" s="178" t="s">
        <v>368</v>
      </c>
      <c r="U10" s="183">
        <v>20</v>
      </c>
      <c r="V10" s="183">
        <v>20</v>
      </c>
      <c r="W10" s="188">
        <v>0</v>
      </c>
      <c r="X10" s="189" t="s">
        <v>626</v>
      </c>
      <c r="Y10" s="521" t="s">
        <v>2813</v>
      </c>
    </row>
    <row r="11" spans="1:25" ht="40.5">
      <c r="A11" s="226">
        <v>7</v>
      </c>
      <c r="B11" s="227" t="s">
        <v>617</v>
      </c>
      <c r="C11" s="228" t="s">
        <v>644</v>
      </c>
      <c r="D11" s="231" t="s">
        <v>649</v>
      </c>
      <c r="E11" s="188" t="s">
        <v>650</v>
      </c>
      <c r="F11" s="183" t="s">
        <v>651</v>
      </c>
      <c r="G11" s="184" t="s">
        <v>652</v>
      </c>
      <c r="H11" s="188" t="s">
        <v>648</v>
      </c>
      <c r="I11" s="183" t="s">
        <v>653</v>
      </c>
      <c r="J11" s="187">
        <v>200</v>
      </c>
      <c r="K11" s="181">
        <v>0</v>
      </c>
      <c r="L11" s="182">
        <v>50</v>
      </c>
      <c r="M11" s="182">
        <v>150</v>
      </c>
      <c r="N11" s="183">
        <v>0</v>
      </c>
      <c r="O11" s="187" t="s">
        <v>231</v>
      </c>
      <c r="P11" s="178" t="s">
        <v>654</v>
      </c>
      <c r="Q11" s="183" t="s">
        <v>365</v>
      </c>
      <c r="R11" s="187" t="s">
        <v>625</v>
      </c>
      <c r="S11" s="230" t="s">
        <v>417</v>
      </c>
      <c r="T11" s="178" t="s">
        <v>368</v>
      </c>
      <c r="U11" s="183">
        <v>300</v>
      </c>
      <c r="V11" s="183">
        <v>300</v>
      </c>
      <c r="W11" s="188">
        <v>0</v>
      </c>
      <c r="X11" s="189" t="s">
        <v>655</v>
      </c>
      <c r="Y11" s="521" t="s">
        <v>2814</v>
      </c>
    </row>
    <row r="12" spans="1:25" ht="40.5">
      <c r="A12" s="226">
        <v>8</v>
      </c>
      <c r="B12" s="227" t="s">
        <v>617</v>
      </c>
      <c r="C12" s="228" t="s">
        <v>644</v>
      </c>
      <c r="D12" s="231" t="s">
        <v>656</v>
      </c>
      <c r="E12" s="188" t="s">
        <v>492</v>
      </c>
      <c r="F12" s="183" t="s">
        <v>646</v>
      </c>
      <c r="G12" s="184" t="s">
        <v>657</v>
      </c>
      <c r="H12" s="188" t="s">
        <v>658</v>
      </c>
      <c r="I12" s="183" t="s">
        <v>477</v>
      </c>
      <c r="J12" s="187">
        <v>80</v>
      </c>
      <c r="K12" s="181">
        <v>0</v>
      </c>
      <c r="L12" s="182">
        <v>0</v>
      </c>
      <c r="M12" s="182">
        <v>80</v>
      </c>
      <c r="N12" s="183">
        <v>0</v>
      </c>
      <c r="O12" s="187" t="s">
        <v>231</v>
      </c>
      <c r="P12" s="178" t="s">
        <v>659</v>
      </c>
      <c r="Q12" s="183" t="s">
        <v>365</v>
      </c>
      <c r="R12" s="187" t="s">
        <v>660</v>
      </c>
      <c r="S12" s="230" t="s">
        <v>417</v>
      </c>
      <c r="T12" s="178" t="s">
        <v>368</v>
      </c>
      <c r="U12" s="183">
        <v>10</v>
      </c>
      <c r="V12" s="183">
        <v>10</v>
      </c>
      <c r="W12" s="188">
        <v>0</v>
      </c>
      <c r="X12" s="189" t="s">
        <v>661</v>
      </c>
      <c r="Y12" s="521" t="s">
        <v>2813</v>
      </c>
    </row>
    <row r="13" spans="1:25" ht="54">
      <c r="A13" s="226">
        <v>9</v>
      </c>
      <c r="B13" s="227" t="s">
        <v>617</v>
      </c>
      <c r="C13" s="178" t="s">
        <v>662</v>
      </c>
      <c r="D13" s="231" t="s">
        <v>663</v>
      </c>
      <c r="E13" s="188" t="s">
        <v>664</v>
      </c>
      <c r="F13" s="183" t="s">
        <v>646</v>
      </c>
      <c r="G13" s="184" t="s">
        <v>665</v>
      </c>
      <c r="H13" s="188" t="s">
        <v>666</v>
      </c>
      <c r="I13" s="183" t="s">
        <v>455</v>
      </c>
      <c r="J13" s="187">
        <v>285</v>
      </c>
      <c r="K13" s="232">
        <v>0</v>
      </c>
      <c r="L13" s="233">
        <v>0</v>
      </c>
      <c r="M13" s="233">
        <v>285</v>
      </c>
      <c r="N13" s="234">
        <v>0</v>
      </c>
      <c r="O13" s="187" t="s">
        <v>223</v>
      </c>
      <c r="P13" s="178" t="s">
        <v>667</v>
      </c>
      <c r="Q13" s="183" t="s">
        <v>365</v>
      </c>
      <c r="R13" s="187" t="s">
        <v>668</v>
      </c>
      <c r="S13" s="230" t="s">
        <v>417</v>
      </c>
      <c r="T13" s="178" t="s">
        <v>430</v>
      </c>
      <c r="U13" s="183">
        <v>70</v>
      </c>
      <c r="V13" s="183">
        <v>69</v>
      </c>
      <c r="W13" s="188">
        <v>1</v>
      </c>
      <c r="X13" s="189" t="s">
        <v>669</v>
      </c>
      <c r="Y13" s="521" t="s">
        <v>408</v>
      </c>
    </row>
    <row r="14" spans="1:25" ht="67.5">
      <c r="A14" s="226">
        <v>10</v>
      </c>
      <c r="B14" s="227" t="s">
        <v>617</v>
      </c>
      <c r="C14" s="178" t="s">
        <v>503</v>
      </c>
      <c r="D14" s="231" t="s">
        <v>670</v>
      </c>
      <c r="E14" s="188" t="s">
        <v>671</v>
      </c>
      <c r="F14" s="183" t="s">
        <v>672</v>
      </c>
      <c r="G14" s="184" t="s">
        <v>673</v>
      </c>
      <c r="H14" s="188" t="s">
        <v>674</v>
      </c>
      <c r="I14" s="183" t="s">
        <v>414</v>
      </c>
      <c r="J14" s="187">
        <v>297</v>
      </c>
      <c r="K14" s="232">
        <v>0</v>
      </c>
      <c r="L14" s="233">
        <v>0</v>
      </c>
      <c r="M14" s="233">
        <v>297</v>
      </c>
      <c r="N14" s="234">
        <v>0</v>
      </c>
      <c r="O14" s="187" t="s">
        <v>231</v>
      </c>
      <c r="P14" s="178" t="s">
        <v>675</v>
      </c>
      <c r="Q14" s="183" t="s">
        <v>365</v>
      </c>
      <c r="R14" s="187" t="s">
        <v>676</v>
      </c>
      <c r="S14" s="230" t="s">
        <v>677</v>
      </c>
      <c r="T14" s="178" t="s">
        <v>430</v>
      </c>
      <c r="U14" s="183">
        <v>30</v>
      </c>
      <c r="V14" s="183">
        <v>25</v>
      </c>
      <c r="W14" s="188">
        <v>5</v>
      </c>
      <c r="X14" s="189" t="s">
        <v>678</v>
      </c>
      <c r="Y14" s="521" t="s">
        <v>408</v>
      </c>
    </row>
    <row r="15" spans="1:25" ht="40.5">
      <c r="A15" s="226">
        <v>11</v>
      </c>
      <c r="B15" s="227" t="s">
        <v>617</v>
      </c>
      <c r="C15" s="178" t="s">
        <v>679</v>
      </c>
      <c r="D15" s="231" t="s">
        <v>680</v>
      </c>
      <c r="E15" s="188" t="s">
        <v>681</v>
      </c>
      <c r="F15" s="183" t="s">
        <v>467</v>
      </c>
      <c r="G15" s="184" t="s">
        <v>682</v>
      </c>
      <c r="H15" s="188" t="s">
        <v>683</v>
      </c>
      <c r="I15" s="183" t="s">
        <v>684</v>
      </c>
      <c r="J15" s="187">
        <v>280</v>
      </c>
      <c r="K15" s="181">
        <v>0</v>
      </c>
      <c r="L15" s="182">
        <v>0</v>
      </c>
      <c r="M15" s="182">
        <v>280</v>
      </c>
      <c r="N15" s="183">
        <v>0</v>
      </c>
      <c r="O15" s="187" t="s">
        <v>223</v>
      </c>
      <c r="P15" s="178" t="s">
        <v>685</v>
      </c>
      <c r="Q15" s="183" t="s">
        <v>365</v>
      </c>
      <c r="R15" s="187" t="s">
        <v>676</v>
      </c>
      <c r="S15" s="230" t="s">
        <v>417</v>
      </c>
      <c r="T15" s="178" t="s">
        <v>430</v>
      </c>
      <c r="U15" s="183">
        <v>100</v>
      </c>
      <c r="V15" s="183">
        <v>91</v>
      </c>
      <c r="W15" s="188">
        <v>9</v>
      </c>
      <c r="X15" s="189" t="s">
        <v>626</v>
      </c>
      <c r="Y15" s="521" t="s">
        <v>2814</v>
      </c>
    </row>
    <row r="16" spans="1:25" ht="54">
      <c r="A16" s="226">
        <v>12</v>
      </c>
      <c r="B16" s="227" t="s">
        <v>617</v>
      </c>
      <c r="C16" s="178" t="s">
        <v>686</v>
      </c>
      <c r="D16" s="231" t="s">
        <v>687</v>
      </c>
      <c r="E16" s="188" t="s">
        <v>688</v>
      </c>
      <c r="F16" s="183" t="s">
        <v>392</v>
      </c>
      <c r="G16" s="184" t="s">
        <v>689</v>
      </c>
      <c r="H16" s="188" t="s">
        <v>690</v>
      </c>
      <c r="I16" s="183" t="s">
        <v>691</v>
      </c>
      <c r="J16" s="187">
        <v>460</v>
      </c>
      <c r="K16" s="232">
        <v>0</v>
      </c>
      <c r="L16" s="233">
        <v>0</v>
      </c>
      <c r="M16" s="233">
        <v>460</v>
      </c>
      <c r="N16" s="234">
        <v>0</v>
      </c>
      <c r="O16" s="187" t="s">
        <v>223</v>
      </c>
      <c r="P16" s="178" t="s">
        <v>692</v>
      </c>
      <c r="Q16" s="183" t="s">
        <v>365</v>
      </c>
      <c r="R16" s="187" t="s">
        <v>463</v>
      </c>
      <c r="S16" s="230" t="s">
        <v>417</v>
      </c>
      <c r="T16" s="178" t="s">
        <v>368</v>
      </c>
      <c r="U16" s="183">
        <v>331</v>
      </c>
      <c r="V16" s="183">
        <v>331</v>
      </c>
      <c r="W16" s="188">
        <v>0</v>
      </c>
      <c r="X16" s="189" t="s">
        <v>626</v>
      </c>
      <c r="Y16" s="521" t="s">
        <v>408</v>
      </c>
    </row>
    <row r="17" spans="1:25" ht="121.5">
      <c r="A17" s="226">
        <v>13</v>
      </c>
      <c r="B17" s="227" t="s">
        <v>617</v>
      </c>
      <c r="C17" s="178" t="s">
        <v>693</v>
      </c>
      <c r="D17" s="231" t="s">
        <v>694</v>
      </c>
      <c r="E17" s="188" t="s">
        <v>535</v>
      </c>
      <c r="F17" s="183" t="s">
        <v>392</v>
      </c>
      <c r="G17" s="184" t="s">
        <v>695</v>
      </c>
      <c r="H17" s="188" t="s">
        <v>696</v>
      </c>
      <c r="I17" s="183" t="s">
        <v>548</v>
      </c>
      <c r="J17" s="187">
        <v>380</v>
      </c>
      <c r="K17" s="181">
        <v>0</v>
      </c>
      <c r="L17" s="182">
        <v>0</v>
      </c>
      <c r="M17" s="182">
        <v>380</v>
      </c>
      <c r="N17" s="183">
        <v>0</v>
      </c>
      <c r="O17" s="187" t="s">
        <v>223</v>
      </c>
      <c r="P17" s="178" t="s">
        <v>697</v>
      </c>
      <c r="Q17" s="183" t="s">
        <v>365</v>
      </c>
      <c r="R17" s="187" t="s">
        <v>698</v>
      </c>
      <c r="S17" s="230" t="s">
        <v>699</v>
      </c>
      <c r="T17" s="178" t="s">
        <v>700</v>
      </c>
      <c r="U17" s="183">
        <v>800</v>
      </c>
      <c r="V17" s="183">
        <v>790</v>
      </c>
      <c r="W17" s="188">
        <v>10</v>
      </c>
      <c r="X17" s="189" t="s">
        <v>701</v>
      </c>
      <c r="Y17" s="521" t="s">
        <v>2813</v>
      </c>
    </row>
    <row r="18" spans="1:25" ht="54">
      <c r="A18" s="226">
        <v>14</v>
      </c>
      <c r="B18" s="227" t="s">
        <v>617</v>
      </c>
      <c r="C18" s="178" t="s">
        <v>702</v>
      </c>
      <c r="D18" s="231" t="s">
        <v>703</v>
      </c>
      <c r="E18" s="188" t="s">
        <v>704</v>
      </c>
      <c r="F18" s="183" t="s">
        <v>467</v>
      </c>
      <c r="G18" s="235" t="s">
        <v>705</v>
      </c>
      <c r="H18" s="188" t="s">
        <v>706</v>
      </c>
      <c r="I18" s="183" t="s">
        <v>707</v>
      </c>
      <c r="J18" s="187">
        <v>116</v>
      </c>
      <c r="K18" s="181">
        <v>0</v>
      </c>
      <c r="L18" s="182">
        <v>0</v>
      </c>
      <c r="M18" s="182">
        <v>116</v>
      </c>
      <c r="N18" s="183">
        <v>0</v>
      </c>
      <c r="O18" s="187" t="s">
        <v>231</v>
      </c>
      <c r="P18" s="178" t="s">
        <v>708</v>
      </c>
      <c r="Q18" s="183" t="s">
        <v>365</v>
      </c>
      <c r="R18" s="187" t="s">
        <v>709</v>
      </c>
      <c r="S18" s="230" t="s">
        <v>417</v>
      </c>
      <c r="T18" s="178" t="s">
        <v>430</v>
      </c>
      <c r="U18" s="183">
        <v>20</v>
      </c>
      <c r="V18" s="183">
        <v>19</v>
      </c>
      <c r="W18" s="188">
        <v>1</v>
      </c>
      <c r="X18" s="189" t="s">
        <v>532</v>
      </c>
      <c r="Y18" s="521" t="s">
        <v>408</v>
      </c>
    </row>
    <row r="19" spans="1:25" ht="54">
      <c r="A19" s="226">
        <v>15</v>
      </c>
      <c r="B19" s="227" t="s">
        <v>617</v>
      </c>
      <c r="C19" s="178" t="s">
        <v>710</v>
      </c>
      <c r="D19" s="231" t="s">
        <v>711</v>
      </c>
      <c r="E19" s="188" t="s">
        <v>712</v>
      </c>
      <c r="F19" s="183" t="s">
        <v>713</v>
      </c>
      <c r="G19" s="184" t="s">
        <v>714</v>
      </c>
      <c r="H19" s="188" t="s">
        <v>715</v>
      </c>
      <c r="I19" s="183" t="s">
        <v>716</v>
      </c>
      <c r="J19" s="187">
        <v>290</v>
      </c>
      <c r="K19" s="181">
        <v>0</v>
      </c>
      <c r="L19" s="182">
        <v>0</v>
      </c>
      <c r="M19" s="182">
        <v>290</v>
      </c>
      <c r="N19" s="183">
        <v>0</v>
      </c>
      <c r="O19" s="187" t="s">
        <v>300</v>
      </c>
      <c r="P19" s="178" t="s">
        <v>717</v>
      </c>
      <c r="Q19" s="183" t="s">
        <v>365</v>
      </c>
      <c r="R19" s="187" t="s">
        <v>385</v>
      </c>
      <c r="S19" s="230" t="s">
        <v>718</v>
      </c>
      <c r="T19" s="178" t="s">
        <v>368</v>
      </c>
      <c r="U19" s="183">
        <v>426</v>
      </c>
      <c r="V19" s="183">
        <v>426</v>
      </c>
      <c r="W19" s="188">
        <v>0</v>
      </c>
      <c r="X19" s="189" t="s">
        <v>719</v>
      </c>
      <c r="Y19" s="521" t="s">
        <v>2813</v>
      </c>
    </row>
    <row r="20" spans="1:25" ht="67.5">
      <c r="A20" s="226">
        <v>16</v>
      </c>
      <c r="B20" s="227" t="s">
        <v>617</v>
      </c>
      <c r="C20" s="178" t="s">
        <v>710</v>
      </c>
      <c r="D20" s="231" t="s">
        <v>720</v>
      </c>
      <c r="E20" s="188" t="s">
        <v>721</v>
      </c>
      <c r="F20" s="183" t="s">
        <v>651</v>
      </c>
      <c r="G20" s="184" t="s">
        <v>722</v>
      </c>
      <c r="H20" s="188" t="s">
        <v>715</v>
      </c>
      <c r="I20" s="183" t="s">
        <v>716</v>
      </c>
      <c r="J20" s="187">
        <v>230</v>
      </c>
      <c r="K20" s="181">
        <v>0</v>
      </c>
      <c r="L20" s="182">
        <v>0</v>
      </c>
      <c r="M20" s="182">
        <v>230</v>
      </c>
      <c r="N20" s="183">
        <v>0</v>
      </c>
      <c r="O20" s="187" t="s">
        <v>223</v>
      </c>
      <c r="P20" s="178" t="s">
        <v>723</v>
      </c>
      <c r="Q20" s="183" t="s">
        <v>365</v>
      </c>
      <c r="R20" s="187" t="s">
        <v>385</v>
      </c>
      <c r="S20" s="230" t="s">
        <v>718</v>
      </c>
      <c r="T20" s="178" t="s">
        <v>368</v>
      </c>
      <c r="U20" s="183">
        <v>29</v>
      </c>
      <c r="V20" s="183">
        <v>29</v>
      </c>
      <c r="W20" s="188">
        <v>0</v>
      </c>
      <c r="X20" s="189" t="s">
        <v>719</v>
      </c>
      <c r="Y20" s="521" t="s">
        <v>2814</v>
      </c>
    </row>
    <row r="21" spans="1:25" ht="54">
      <c r="A21" s="226">
        <v>17</v>
      </c>
      <c r="B21" s="227" t="s">
        <v>617</v>
      </c>
      <c r="C21" s="228" t="s">
        <v>710</v>
      </c>
      <c r="D21" s="231" t="s">
        <v>724</v>
      </c>
      <c r="E21" s="188" t="s">
        <v>725</v>
      </c>
      <c r="F21" s="183" t="s">
        <v>713</v>
      </c>
      <c r="G21" s="184" t="s">
        <v>726</v>
      </c>
      <c r="H21" s="188" t="s">
        <v>727</v>
      </c>
      <c r="I21" s="183" t="s">
        <v>728</v>
      </c>
      <c r="J21" s="187">
        <v>232</v>
      </c>
      <c r="K21" s="232">
        <v>15</v>
      </c>
      <c r="L21" s="233">
        <v>72</v>
      </c>
      <c r="M21" s="233">
        <v>35</v>
      </c>
      <c r="N21" s="234">
        <v>110</v>
      </c>
      <c r="O21" s="226" t="s">
        <v>223</v>
      </c>
      <c r="P21" s="228" t="s">
        <v>729</v>
      </c>
      <c r="Q21" s="183" t="s">
        <v>365</v>
      </c>
      <c r="R21" s="187" t="s">
        <v>730</v>
      </c>
      <c r="S21" s="227" t="s">
        <v>731</v>
      </c>
      <c r="T21" s="178" t="s">
        <v>430</v>
      </c>
      <c r="U21" s="183">
        <v>30</v>
      </c>
      <c r="V21" s="183">
        <v>30</v>
      </c>
      <c r="W21" s="188">
        <v>0</v>
      </c>
      <c r="X21" s="189" t="s">
        <v>732</v>
      </c>
      <c r="Y21" s="521" t="s">
        <v>2813</v>
      </c>
    </row>
    <row r="22" spans="1:25" ht="67.5">
      <c r="A22" s="226">
        <v>18</v>
      </c>
      <c r="B22" s="227" t="s">
        <v>617</v>
      </c>
      <c r="C22" s="178" t="s">
        <v>710</v>
      </c>
      <c r="D22" s="231" t="s">
        <v>733</v>
      </c>
      <c r="E22" s="188" t="s">
        <v>734</v>
      </c>
      <c r="F22" s="183" t="s">
        <v>392</v>
      </c>
      <c r="G22" s="184" t="s">
        <v>735</v>
      </c>
      <c r="H22" s="188" t="s">
        <v>736</v>
      </c>
      <c r="I22" s="183" t="s">
        <v>737</v>
      </c>
      <c r="J22" s="187">
        <v>167</v>
      </c>
      <c r="K22" s="181">
        <v>0</v>
      </c>
      <c r="L22" s="182">
        <v>50</v>
      </c>
      <c r="M22" s="182">
        <v>50</v>
      </c>
      <c r="N22" s="183">
        <v>67</v>
      </c>
      <c r="O22" s="187" t="s">
        <v>143</v>
      </c>
      <c r="P22" s="178" t="s">
        <v>738</v>
      </c>
      <c r="Q22" s="183" t="s">
        <v>365</v>
      </c>
      <c r="R22" s="187" t="s">
        <v>463</v>
      </c>
      <c r="S22" s="230" t="s">
        <v>367</v>
      </c>
      <c r="T22" s="178" t="s">
        <v>739</v>
      </c>
      <c r="U22" s="183">
        <v>60</v>
      </c>
      <c r="V22" s="183">
        <v>60</v>
      </c>
      <c r="W22" s="188">
        <v>0</v>
      </c>
      <c r="X22" s="189" t="s">
        <v>740</v>
      </c>
      <c r="Y22" s="521" t="s">
        <v>2813</v>
      </c>
    </row>
    <row r="23" spans="1:25" ht="68.25" thickBot="1">
      <c r="A23" s="226">
        <v>19</v>
      </c>
      <c r="B23" s="318" t="s">
        <v>617</v>
      </c>
      <c r="C23" s="319" t="s">
        <v>710</v>
      </c>
      <c r="D23" s="320" t="s">
        <v>741</v>
      </c>
      <c r="E23" s="321" t="s">
        <v>742</v>
      </c>
      <c r="F23" s="322" t="s">
        <v>467</v>
      </c>
      <c r="G23" s="323" t="s">
        <v>743</v>
      </c>
      <c r="H23" s="321" t="s">
        <v>744</v>
      </c>
      <c r="I23" s="322" t="s">
        <v>745</v>
      </c>
      <c r="J23" s="324">
        <v>125</v>
      </c>
      <c r="K23" s="325">
        <v>0</v>
      </c>
      <c r="L23" s="326">
        <v>50</v>
      </c>
      <c r="M23" s="326">
        <v>50</v>
      </c>
      <c r="N23" s="327">
        <v>25</v>
      </c>
      <c r="O23" s="317" t="s">
        <v>143</v>
      </c>
      <c r="P23" s="319" t="s">
        <v>746</v>
      </c>
      <c r="Q23" s="322" t="s">
        <v>365</v>
      </c>
      <c r="R23" s="324" t="s">
        <v>676</v>
      </c>
      <c r="S23" s="318" t="s">
        <v>718</v>
      </c>
      <c r="T23" s="328" t="s">
        <v>747</v>
      </c>
      <c r="U23" s="322">
        <v>30</v>
      </c>
      <c r="V23" s="322">
        <v>30</v>
      </c>
      <c r="W23" s="321">
        <v>0</v>
      </c>
      <c r="X23" s="329" t="s">
        <v>748</v>
      </c>
      <c r="Y23" s="522" t="s">
        <v>2813</v>
      </c>
    </row>
    <row r="24" spans="1:25" ht="36.75" customHeight="1"/>
    <row r="25" spans="1:25" ht="36.75" customHeight="1"/>
    <row r="26" spans="1:25" ht="36.75" customHeight="1"/>
    <row r="27" spans="1:25" ht="36.75" customHeight="1"/>
    <row r="28" spans="1:25" s="198" customFormat="1" ht="36.75" customHeight="1">
      <c r="A28" s="195"/>
      <c r="B28" s="196"/>
      <c r="C28" s="197"/>
      <c r="D28" s="197"/>
      <c r="E28" s="197"/>
      <c r="F28" s="197"/>
      <c r="G28" s="197"/>
      <c r="H28" s="197"/>
      <c r="I28" s="197"/>
      <c r="J28" s="197"/>
      <c r="K28" s="197"/>
      <c r="L28" s="197"/>
      <c r="M28" s="197"/>
      <c r="N28" s="197"/>
      <c r="O28" s="195" t="s">
        <v>11</v>
      </c>
      <c r="P28" s="195"/>
      <c r="Q28" s="197"/>
      <c r="R28" s="197"/>
      <c r="S28" s="195"/>
      <c r="T28" s="197"/>
      <c r="U28" s="197"/>
      <c r="V28" s="197"/>
      <c r="W28" s="197"/>
      <c r="X28" s="197"/>
      <c r="Y28" s="202"/>
    </row>
    <row r="29" spans="1:25" s="198" customFormat="1" ht="36.75" customHeight="1">
      <c r="A29" s="199"/>
      <c r="B29" s="200"/>
      <c r="C29" s="201"/>
      <c r="D29" s="201"/>
      <c r="E29" s="201"/>
      <c r="F29" s="201"/>
      <c r="G29" s="201"/>
      <c r="H29" s="201"/>
      <c r="I29" s="201"/>
      <c r="J29" s="201"/>
      <c r="K29" s="201"/>
      <c r="L29" s="201"/>
      <c r="M29" s="201"/>
      <c r="N29" s="201"/>
      <c r="O29" s="199" t="s">
        <v>749</v>
      </c>
      <c r="P29" s="199"/>
      <c r="Q29" s="201"/>
      <c r="R29" s="201"/>
      <c r="S29" s="199"/>
      <c r="T29" s="201"/>
      <c r="U29" s="201"/>
      <c r="V29" s="201"/>
      <c r="W29" s="201"/>
      <c r="X29" s="201"/>
      <c r="Y29" s="202"/>
    </row>
    <row r="30" spans="1:25" s="198" customFormat="1" ht="36.75" customHeight="1">
      <c r="A30" s="202"/>
      <c r="B30" s="203"/>
      <c r="O30" s="202" t="s">
        <v>750</v>
      </c>
      <c r="P30" s="202"/>
      <c r="S30" s="202"/>
      <c r="Y30" s="202"/>
    </row>
    <row r="31" spans="1:25" s="198" customFormat="1" ht="36.75" customHeight="1">
      <c r="A31" s="202"/>
      <c r="B31" s="203"/>
      <c r="O31" s="202" t="s">
        <v>751</v>
      </c>
      <c r="P31" s="202"/>
      <c r="S31" s="202"/>
      <c r="Y31" s="202"/>
    </row>
    <row r="32" spans="1:25" s="198" customFormat="1" ht="36.75" customHeight="1">
      <c r="A32" s="202"/>
      <c r="B32" s="203"/>
      <c r="O32" s="202" t="s">
        <v>752</v>
      </c>
      <c r="P32" s="202"/>
      <c r="S32" s="202"/>
      <c r="Y32" s="202"/>
    </row>
    <row r="33" spans="1:25" s="198" customFormat="1" ht="36.75" customHeight="1">
      <c r="A33" s="202"/>
      <c r="B33" s="203"/>
      <c r="O33" s="202" t="s">
        <v>753</v>
      </c>
      <c r="P33" s="202"/>
      <c r="S33" s="202"/>
      <c r="Y33" s="202"/>
    </row>
    <row r="34" spans="1:25" s="198" customFormat="1" ht="26.25" customHeight="1">
      <c r="A34" s="202"/>
      <c r="B34" s="203"/>
      <c r="O34" s="202"/>
      <c r="P34" s="202"/>
      <c r="S34" s="202"/>
      <c r="Y34" s="202"/>
    </row>
    <row r="35" spans="1:25" s="198" customFormat="1" ht="26.25" customHeight="1">
      <c r="A35" s="202"/>
      <c r="B35" s="203"/>
      <c r="O35" s="202"/>
      <c r="P35" s="202"/>
      <c r="S35" s="202"/>
      <c r="Y35" s="202"/>
    </row>
    <row r="36" spans="1:25" s="198" customFormat="1" ht="26.25" customHeight="1">
      <c r="A36" s="202"/>
      <c r="B36" s="203"/>
      <c r="O36" s="202"/>
      <c r="P36" s="202"/>
      <c r="S36" s="202"/>
      <c r="Y36" s="202"/>
    </row>
    <row r="37" spans="1:25" s="198" customFormat="1" ht="26.25" customHeight="1">
      <c r="A37" s="202"/>
      <c r="B37" s="203"/>
      <c r="O37" s="202"/>
      <c r="P37" s="202"/>
      <c r="S37" s="202"/>
      <c r="Y37" s="202"/>
    </row>
    <row r="38" spans="1:25" s="198" customFormat="1" ht="26.25" customHeight="1">
      <c r="A38" s="202"/>
      <c r="B38" s="203"/>
      <c r="Y38" s="202"/>
    </row>
    <row r="39" spans="1:25" s="198" customFormat="1" ht="26.25" customHeight="1">
      <c r="A39" s="202"/>
      <c r="B39" s="203"/>
      <c r="Y39" s="202"/>
    </row>
    <row r="40" spans="1:25" s="198" customFormat="1" ht="26.25" customHeight="1">
      <c r="A40" s="202"/>
      <c r="B40" s="203"/>
      <c r="Y40" s="202"/>
    </row>
    <row r="41" spans="1:25" s="198" customFormat="1" ht="26.25" customHeight="1">
      <c r="A41" s="202"/>
      <c r="B41" s="203"/>
      <c r="Y41" s="202"/>
    </row>
    <row r="42" spans="1:25" s="3" customFormat="1" ht="26.25" customHeight="1">
      <c r="A42" s="11"/>
      <c r="B42" s="12"/>
      <c r="Y42" s="11"/>
    </row>
    <row r="43" spans="1:25" s="3" customFormat="1" ht="26.25" customHeight="1">
      <c r="A43" s="11"/>
      <c r="B43" s="12"/>
      <c r="Y43" s="11"/>
    </row>
    <row r="44" spans="1:25" s="3" customFormat="1" ht="26.25" customHeight="1">
      <c r="A44" s="11"/>
      <c r="B44" s="12"/>
      <c r="Y44" s="11"/>
    </row>
    <row r="45" spans="1:25" s="3" customFormat="1" ht="26.25" customHeight="1">
      <c r="A45" s="11"/>
      <c r="B45" s="11"/>
      <c r="C45" s="11"/>
      <c r="Y45" s="11"/>
    </row>
    <row r="46" spans="1:25" s="3" customFormat="1" ht="26.25" customHeight="1">
      <c r="A46" s="11"/>
      <c r="B46" s="11"/>
      <c r="C46" s="11"/>
      <c r="Y46" s="11"/>
    </row>
    <row r="47" spans="1:25" s="3" customFormat="1" ht="26.25" customHeight="1">
      <c r="A47" s="11"/>
      <c r="B47" s="11"/>
      <c r="C47" s="11"/>
      <c r="Y47" s="11"/>
    </row>
    <row r="48" spans="1:25" s="3" customFormat="1" ht="26.25" customHeight="1">
      <c r="A48" s="11"/>
      <c r="B48" s="11"/>
      <c r="C48" s="11"/>
      <c r="Y48" s="11"/>
    </row>
    <row r="49" spans="1:25" s="3" customFormat="1" ht="26.25" customHeight="1">
      <c r="A49" s="11"/>
      <c r="B49" s="11"/>
      <c r="C49" s="11"/>
      <c r="Y49" s="11"/>
    </row>
    <row r="50" spans="1:25" s="3" customFormat="1" ht="26.25" customHeight="1">
      <c r="A50" s="11"/>
      <c r="B50" s="11"/>
      <c r="C50" s="11"/>
      <c r="Y50" s="11"/>
    </row>
    <row r="51" spans="1:25" s="3" customFormat="1" ht="26.25" customHeight="1">
      <c r="A51" s="11"/>
      <c r="B51" s="11"/>
      <c r="C51" s="11"/>
      <c r="Y51" s="11"/>
    </row>
    <row r="52" spans="1:25" s="3" customFormat="1" ht="26.25" customHeight="1">
      <c r="A52" s="11"/>
      <c r="B52" s="11"/>
      <c r="C52" s="11"/>
      <c r="Y52" s="11"/>
    </row>
    <row r="53" spans="1:25" s="3" customFormat="1" ht="26.25" customHeight="1">
      <c r="A53" s="11"/>
      <c r="B53" s="11"/>
      <c r="C53" s="11"/>
      <c r="Y53" s="11"/>
    </row>
    <row r="54" spans="1:25" s="3" customFormat="1" ht="26.25" customHeight="1">
      <c r="A54" s="11"/>
      <c r="B54" s="11"/>
      <c r="C54" s="11"/>
      <c r="Y54" s="11"/>
    </row>
    <row r="55" spans="1:25" s="3" customFormat="1" ht="26.25" customHeight="1">
      <c r="A55" s="11"/>
      <c r="B55" s="11"/>
      <c r="C55" s="11"/>
      <c r="Y55" s="11"/>
    </row>
    <row r="56" spans="1:25" s="3" customFormat="1" ht="26.25" customHeight="1">
      <c r="A56" s="11"/>
      <c r="B56" s="11"/>
      <c r="C56" s="11"/>
      <c r="Y56" s="11"/>
    </row>
    <row r="57" spans="1:25" s="3" customFormat="1" ht="26.25" customHeight="1">
      <c r="A57" s="11"/>
      <c r="B57" s="11"/>
      <c r="C57" s="11"/>
      <c r="Y57" s="11"/>
    </row>
    <row r="58" spans="1:25" s="3" customFormat="1" ht="26.25" customHeight="1">
      <c r="A58" s="11"/>
      <c r="B58" s="11"/>
      <c r="C58" s="11"/>
      <c r="Y58" s="11"/>
    </row>
    <row r="59" spans="1:25" s="3" customFormat="1" ht="26.25" customHeight="1">
      <c r="A59" s="11"/>
      <c r="B59" s="11"/>
      <c r="C59" s="11"/>
      <c r="Y59" s="11"/>
    </row>
    <row r="60" spans="1:25" s="3" customFormat="1" ht="26.25" customHeight="1">
      <c r="A60" s="11"/>
      <c r="B60" s="11"/>
      <c r="C60" s="11"/>
      <c r="Y60" s="11"/>
    </row>
    <row r="61" spans="1:25" s="3" customFormat="1" ht="26.25" customHeight="1">
      <c r="A61" s="11"/>
      <c r="B61" s="11"/>
      <c r="C61" s="11"/>
      <c r="Y61" s="11"/>
    </row>
    <row r="62" spans="1:25" s="3" customFormat="1" ht="26.25" customHeight="1">
      <c r="A62" s="11"/>
      <c r="B62" s="11"/>
      <c r="C62" s="11"/>
      <c r="Y62" s="11"/>
    </row>
    <row r="63" spans="1:25" s="3" customFormat="1" ht="26.25" customHeight="1">
      <c r="A63" s="11"/>
      <c r="B63" s="11"/>
      <c r="C63" s="11"/>
      <c r="Y63" s="11"/>
    </row>
  </sheetData>
  <autoFilter ref="A4:W23"/>
  <mergeCells count="4">
    <mergeCell ref="A1:W2"/>
    <mergeCell ref="J3:N3"/>
    <mergeCell ref="U3:W3"/>
    <mergeCell ref="E4:F4"/>
  </mergeCells>
  <phoneticPr fontId="3" type="noConversion"/>
  <dataValidations count="2">
    <dataValidation type="list" allowBlank="1" showInputMessage="1" showErrorMessage="1" sqref="B5:B23">
      <formula1>$B$28:$B$44</formula1>
    </dataValidation>
    <dataValidation type="list" allowBlank="1" showInputMessage="1" showErrorMessage="1" sqref="O5:O23">
      <formula1>$O$28:$O$33</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rowBreaks count="1" manualBreakCount="1">
    <brk id="16" max="2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zoomScale="70" zoomScaleNormal="70" zoomScaleSheetLayoutView="90" workbookViewId="0">
      <pane ySplit="4" topLeftCell="A5" activePane="bottomLeft" state="frozen"/>
      <selection pane="bottomLeft" activeCell="D12" sqref="D12"/>
    </sheetView>
  </sheetViews>
  <sheetFormatPr defaultRowHeight="13.5"/>
  <cols>
    <col min="1" max="1" width="5.109375" style="8" customWidth="1"/>
    <col min="2" max="2" width="10.5546875" style="8" customWidth="1"/>
    <col min="3" max="3" width="9.109375" style="8" customWidth="1"/>
    <col min="4" max="4" width="17.6640625" style="1" customWidth="1"/>
    <col min="5" max="5" width="12.109375" style="1" customWidth="1"/>
    <col min="6" max="6" width="9.77734375" style="1" customWidth="1"/>
    <col min="7" max="7" width="40.33203125" style="1" customWidth="1"/>
    <col min="8" max="8" width="25.109375" style="1" customWidth="1"/>
    <col min="9" max="9" width="13.6640625" style="1" customWidth="1"/>
    <col min="10" max="10" width="13.77734375" style="1" customWidth="1"/>
    <col min="11" max="13" width="7.6640625" style="1" customWidth="1"/>
    <col min="14" max="14" width="6.44140625" style="1" customWidth="1"/>
    <col min="15" max="15" width="12.77734375" style="1" customWidth="1"/>
    <col min="16" max="16" width="11" style="1" customWidth="1"/>
    <col min="17" max="17" width="10.5546875" style="1" customWidth="1"/>
    <col min="18" max="18" width="13.33203125" style="1" customWidth="1"/>
    <col min="19" max="19" width="12.77734375" style="1" customWidth="1"/>
    <col min="20" max="20" width="12.21875" style="1" customWidth="1"/>
    <col min="21" max="21" width="7" style="1" customWidth="1"/>
    <col min="22" max="22" width="8" style="1" customWidth="1"/>
    <col min="23" max="23" width="6.6640625" style="1" customWidth="1"/>
    <col min="24" max="24" width="8.88671875" style="1" customWidth="1"/>
    <col min="25" max="25" width="11.6640625" style="11" bestFit="1" customWidth="1"/>
    <col min="26" max="16384" width="8.88671875" style="1"/>
  </cols>
  <sheetData>
    <row r="1" spans="1:25" ht="29.25" customHeight="1">
      <c r="A1" s="981" t="s">
        <v>758</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c r="Y2" s="11"/>
    </row>
    <row r="3" spans="1:25" s="3" customFormat="1" ht="22.5" customHeight="1" thickBot="1">
      <c r="A3" s="4"/>
      <c r="B3" s="4"/>
      <c r="C3" s="4"/>
      <c r="D3" s="2"/>
      <c r="E3" s="2"/>
      <c r="F3" s="2"/>
      <c r="G3" s="2"/>
      <c r="H3" s="2"/>
      <c r="I3" s="2"/>
      <c r="J3" s="982" t="s">
        <v>1039</v>
      </c>
      <c r="K3" s="983"/>
      <c r="L3" s="983"/>
      <c r="M3" s="983"/>
      <c r="N3" s="983"/>
      <c r="O3" s="37"/>
      <c r="P3" s="40"/>
      <c r="Q3" s="41"/>
      <c r="R3" s="41"/>
      <c r="S3" s="41"/>
      <c r="T3" s="41"/>
      <c r="U3" s="988" t="s">
        <v>759</v>
      </c>
      <c r="V3" s="989"/>
      <c r="W3" s="990"/>
      <c r="X3" s="41"/>
      <c r="Y3" s="127"/>
    </row>
    <row r="4" spans="1:25" ht="39.75" customHeight="1">
      <c r="A4" s="236" t="s">
        <v>760</v>
      </c>
      <c r="B4" s="237" t="s">
        <v>761</v>
      </c>
      <c r="C4" s="238" t="s">
        <v>762</v>
      </c>
      <c r="D4" s="239" t="s">
        <v>763</v>
      </c>
      <c r="E4" s="999" t="s">
        <v>764</v>
      </c>
      <c r="F4" s="1000"/>
      <c r="G4" s="239" t="s">
        <v>765</v>
      </c>
      <c r="H4" s="240" t="s">
        <v>766</v>
      </c>
      <c r="I4" s="240" t="s">
        <v>767</v>
      </c>
      <c r="J4" s="241" t="s">
        <v>768</v>
      </c>
      <c r="K4" s="242" t="s">
        <v>769</v>
      </c>
      <c r="L4" s="243" t="s">
        <v>770</v>
      </c>
      <c r="M4" s="243" t="s">
        <v>771</v>
      </c>
      <c r="N4" s="244" t="s">
        <v>772</v>
      </c>
      <c r="O4" s="240" t="s">
        <v>773</v>
      </c>
      <c r="P4" s="245" t="s">
        <v>774</v>
      </c>
      <c r="Q4" s="43" t="s">
        <v>775</v>
      </c>
      <c r="R4" s="246" t="s">
        <v>776</v>
      </c>
      <c r="S4" s="247" t="s">
        <v>585</v>
      </c>
      <c r="T4" s="248" t="s">
        <v>586</v>
      </c>
      <c r="U4" s="245" t="s">
        <v>587</v>
      </c>
      <c r="V4" s="43" t="s">
        <v>588</v>
      </c>
      <c r="W4" s="245" t="s">
        <v>589</v>
      </c>
      <c r="X4" s="249" t="s">
        <v>590</v>
      </c>
      <c r="Y4" s="245" t="s">
        <v>591</v>
      </c>
    </row>
    <row r="5" spans="1:25" s="250" customFormat="1" ht="63.75" customHeight="1">
      <c r="A5" s="128">
        <v>1</v>
      </c>
      <c r="B5" s="253" t="s">
        <v>777</v>
      </c>
      <c r="C5" s="253" t="s">
        <v>1075</v>
      </c>
      <c r="D5" s="523" t="s">
        <v>778</v>
      </c>
      <c r="E5" s="253" t="s">
        <v>779</v>
      </c>
      <c r="F5" s="523" t="s">
        <v>780</v>
      </c>
      <c r="G5" s="529" t="s">
        <v>781</v>
      </c>
      <c r="H5" s="255" t="s">
        <v>782</v>
      </c>
      <c r="I5" s="255" t="s">
        <v>783</v>
      </c>
      <c r="J5" s="253">
        <v>1350</v>
      </c>
      <c r="K5" s="253">
        <v>0</v>
      </c>
      <c r="L5" s="253">
        <v>1350</v>
      </c>
      <c r="M5" s="253">
        <v>0</v>
      </c>
      <c r="N5" s="253">
        <v>0</v>
      </c>
      <c r="O5" s="253" t="s">
        <v>784</v>
      </c>
      <c r="P5" s="523" t="s">
        <v>785</v>
      </c>
      <c r="Q5" s="253" t="s">
        <v>786</v>
      </c>
      <c r="R5" s="253" t="s">
        <v>787</v>
      </c>
      <c r="S5" s="253" t="s">
        <v>788</v>
      </c>
      <c r="T5" s="253" t="s">
        <v>789</v>
      </c>
      <c r="U5" s="525">
        <f>SUM(V5:W5)</f>
        <v>298</v>
      </c>
      <c r="V5" s="527">
        <v>298</v>
      </c>
      <c r="W5" s="527">
        <v>0</v>
      </c>
      <c r="X5" s="523" t="s">
        <v>790</v>
      </c>
      <c r="Y5" s="280" t="s">
        <v>64</v>
      </c>
    </row>
    <row r="6" spans="1:25" ht="34.5" customHeight="1">
      <c r="A6" s="972">
        <v>2</v>
      </c>
      <c r="B6" s="973" t="s">
        <v>777</v>
      </c>
      <c r="C6" s="966" t="s">
        <v>1076</v>
      </c>
      <c r="D6" s="974" t="s">
        <v>792</v>
      </c>
      <c r="E6" s="966" t="s">
        <v>793</v>
      </c>
      <c r="F6" s="966" t="s">
        <v>794</v>
      </c>
      <c r="G6" s="975" t="s">
        <v>795</v>
      </c>
      <c r="H6" s="966" t="s">
        <v>796</v>
      </c>
      <c r="I6" s="966" t="s">
        <v>797</v>
      </c>
      <c r="J6" s="966">
        <v>800</v>
      </c>
      <c r="K6" s="966">
        <v>0</v>
      </c>
      <c r="L6" s="966">
        <v>800</v>
      </c>
      <c r="M6" s="966">
        <v>0</v>
      </c>
      <c r="N6" s="966">
        <v>0</v>
      </c>
      <c r="O6" s="964" t="s">
        <v>798</v>
      </c>
      <c r="P6" s="971" t="s">
        <v>800</v>
      </c>
      <c r="Q6" s="964" t="s">
        <v>2810</v>
      </c>
      <c r="R6" s="967" t="s">
        <v>801</v>
      </c>
      <c r="S6" s="966" t="s">
        <v>802</v>
      </c>
      <c r="T6" s="967" t="s">
        <v>804</v>
      </c>
      <c r="U6" s="968">
        <f>SUM(V6:W6)</f>
        <v>93</v>
      </c>
      <c r="V6" s="968">
        <v>89</v>
      </c>
      <c r="W6" s="969">
        <v>4</v>
      </c>
      <c r="X6" s="970" t="s">
        <v>805</v>
      </c>
      <c r="Y6" s="965" t="s">
        <v>806</v>
      </c>
    </row>
    <row r="7" spans="1:25" ht="95.25" customHeight="1">
      <c r="A7" s="128">
        <v>3</v>
      </c>
      <c r="B7" s="129" t="s">
        <v>807</v>
      </c>
      <c r="C7" s="129" t="s">
        <v>808</v>
      </c>
      <c r="D7" s="141" t="s">
        <v>809</v>
      </c>
      <c r="E7" s="141" t="s">
        <v>810</v>
      </c>
      <c r="F7" s="141" t="s">
        <v>883</v>
      </c>
      <c r="G7" s="251" t="s">
        <v>811</v>
      </c>
      <c r="H7" s="141" t="s">
        <v>812</v>
      </c>
      <c r="I7" s="141" t="s">
        <v>813</v>
      </c>
      <c r="J7" s="141">
        <v>1230</v>
      </c>
      <c r="K7" s="141">
        <v>130</v>
      </c>
      <c r="L7" s="141">
        <v>900</v>
      </c>
      <c r="M7" s="141">
        <v>200</v>
      </c>
      <c r="N7" s="141">
        <v>0</v>
      </c>
      <c r="O7" s="141" t="s">
        <v>231</v>
      </c>
      <c r="P7" s="141" t="s">
        <v>814</v>
      </c>
      <c r="Q7" s="141" t="s">
        <v>815</v>
      </c>
      <c r="R7" s="141" t="s">
        <v>817</v>
      </c>
      <c r="S7" s="141" t="s">
        <v>788</v>
      </c>
      <c r="T7" s="141" t="s">
        <v>818</v>
      </c>
      <c r="U7" s="525">
        <f>SUM(V7:W7)</f>
        <v>2142</v>
      </c>
      <c r="V7" s="525">
        <v>2125</v>
      </c>
      <c r="W7" s="525">
        <v>17</v>
      </c>
      <c r="X7" s="141" t="s">
        <v>819</v>
      </c>
      <c r="Y7" s="289" t="s">
        <v>791</v>
      </c>
    </row>
    <row r="8" spans="1:25" ht="83.25" customHeight="1">
      <c r="A8" s="972">
        <v>4</v>
      </c>
      <c r="B8" s="129" t="s">
        <v>777</v>
      </c>
      <c r="C8" s="129" t="s">
        <v>820</v>
      </c>
      <c r="D8" s="141" t="s">
        <v>821</v>
      </c>
      <c r="E8" s="141" t="s">
        <v>822</v>
      </c>
      <c r="F8" s="141" t="s">
        <v>883</v>
      </c>
      <c r="G8" s="251" t="s">
        <v>823</v>
      </c>
      <c r="H8" s="141" t="s">
        <v>824</v>
      </c>
      <c r="I8" s="141" t="s">
        <v>826</v>
      </c>
      <c r="J8" s="141">
        <v>100</v>
      </c>
      <c r="K8" s="141">
        <v>0</v>
      </c>
      <c r="L8" s="141">
        <v>50</v>
      </c>
      <c r="M8" s="141">
        <v>0</v>
      </c>
      <c r="N8" s="141">
        <v>0</v>
      </c>
      <c r="O8" s="141" t="s">
        <v>300</v>
      </c>
      <c r="P8" s="141" t="s">
        <v>827</v>
      </c>
      <c r="Q8" s="141" t="s">
        <v>815</v>
      </c>
      <c r="R8" s="141" t="s">
        <v>828</v>
      </c>
      <c r="S8" s="141" t="s">
        <v>788</v>
      </c>
      <c r="T8" s="141" t="s">
        <v>829</v>
      </c>
      <c r="U8" s="525">
        <v>14</v>
      </c>
      <c r="V8" s="525">
        <v>12</v>
      </c>
      <c r="W8" s="525">
        <v>2</v>
      </c>
      <c r="X8" s="141" t="s">
        <v>830</v>
      </c>
      <c r="Y8" s="280" t="s">
        <v>806</v>
      </c>
    </row>
    <row r="9" spans="1:25" s="256" customFormat="1" ht="108">
      <c r="A9" s="128">
        <v>5</v>
      </c>
      <c r="B9" s="253" t="s">
        <v>777</v>
      </c>
      <c r="C9" s="253" t="s">
        <v>831</v>
      </c>
      <c r="D9" s="253" t="s">
        <v>832</v>
      </c>
      <c r="E9" s="253" t="s">
        <v>833</v>
      </c>
      <c r="F9" s="253" t="s">
        <v>884</v>
      </c>
      <c r="G9" s="254" t="s">
        <v>2811</v>
      </c>
      <c r="H9" s="255" t="s">
        <v>834</v>
      </c>
      <c r="I9" s="255" t="s">
        <v>835</v>
      </c>
      <c r="J9" s="253">
        <v>77</v>
      </c>
      <c r="K9" s="253">
        <v>0</v>
      </c>
      <c r="L9" s="253">
        <v>27</v>
      </c>
      <c r="M9" s="253">
        <v>30</v>
      </c>
      <c r="N9" s="253">
        <v>20</v>
      </c>
      <c r="O9" s="253" t="s">
        <v>223</v>
      </c>
      <c r="P9" s="253" t="s">
        <v>838</v>
      </c>
      <c r="Q9" s="253" t="s">
        <v>815</v>
      </c>
      <c r="R9" s="253" t="s">
        <v>839</v>
      </c>
      <c r="S9" s="253" t="s">
        <v>840</v>
      </c>
      <c r="T9" s="253" t="s">
        <v>789</v>
      </c>
      <c r="U9" s="526">
        <f>SUM(V9:W9)</f>
        <v>20</v>
      </c>
      <c r="V9" s="527">
        <v>20</v>
      </c>
      <c r="W9" s="527">
        <v>0</v>
      </c>
      <c r="X9" s="255" t="s">
        <v>841</v>
      </c>
      <c r="Y9" s="280" t="s">
        <v>806</v>
      </c>
    </row>
    <row r="10" spans="1:25" s="256" customFormat="1" ht="108">
      <c r="A10" s="972">
        <v>6</v>
      </c>
      <c r="B10" s="253" t="s">
        <v>777</v>
      </c>
      <c r="C10" s="253" t="s">
        <v>831</v>
      </c>
      <c r="D10" s="255" t="s">
        <v>842</v>
      </c>
      <c r="E10" s="253" t="s">
        <v>822</v>
      </c>
      <c r="F10" s="253" t="s">
        <v>884</v>
      </c>
      <c r="G10" s="254" t="s">
        <v>2812</v>
      </c>
      <c r="H10" s="255" t="s">
        <v>843</v>
      </c>
      <c r="I10" s="255" t="s">
        <v>844</v>
      </c>
      <c r="J10" s="253">
        <v>100</v>
      </c>
      <c r="K10" s="253">
        <v>0</v>
      </c>
      <c r="L10" s="253">
        <v>40</v>
      </c>
      <c r="M10" s="253">
        <v>60</v>
      </c>
      <c r="N10" s="253">
        <v>0</v>
      </c>
      <c r="O10" s="253" t="s">
        <v>784</v>
      </c>
      <c r="P10" s="253" t="s">
        <v>845</v>
      </c>
      <c r="Q10" s="253" t="s">
        <v>815</v>
      </c>
      <c r="R10" s="253" t="s">
        <v>846</v>
      </c>
      <c r="S10" s="253" t="s">
        <v>847</v>
      </c>
      <c r="T10" s="253" t="s">
        <v>789</v>
      </c>
      <c r="U10" s="526">
        <f>SUM(V10:W10)</f>
        <v>20</v>
      </c>
      <c r="V10" s="527">
        <v>20</v>
      </c>
      <c r="W10" s="527">
        <v>0</v>
      </c>
      <c r="X10" s="255" t="s">
        <v>848</v>
      </c>
      <c r="Y10" s="280" t="s">
        <v>806</v>
      </c>
    </row>
    <row r="11" spans="1:25" s="256" customFormat="1" ht="69" customHeight="1">
      <c r="A11" s="128">
        <v>7</v>
      </c>
      <c r="B11" s="253" t="s">
        <v>777</v>
      </c>
      <c r="C11" s="253" t="s">
        <v>831</v>
      </c>
      <c r="D11" s="253" t="s">
        <v>849</v>
      </c>
      <c r="E11" s="253" t="s">
        <v>850</v>
      </c>
      <c r="F11" s="253" t="s">
        <v>884</v>
      </c>
      <c r="G11" s="254" t="s">
        <v>851</v>
      </c>
      <c r="H11" s="257" t="s">
        <v>852</v>
      </c>
      <c r="I11" s="255" t="s">
        <v>853</v>
      </c>
      <c r="J11" s="253">
        <v>20</v>
      </c>
      <c r="K11" s="253">
        <v>0</v>
      </c>
      <c r="L11" s="253">
        <v>0</v>
      </c>
      <c r="M11" s="253">
        <v>20</v>
      </c>
      <c r="N11" s="253">
        <v>0</v>
      </c>
      <c r="O11" s="253" t="s">
        <v>854</v>
      </c>
      <c r="P11" s="253" t="s">
        <v>855</v>
      </c>
      <c r="Q11" s="253" t="s">
        <v>815</v>
      </c>
      <c r="R11" s="253" t="s">
        <v>839</v>
      </c>
      <c r="S11" s="253" t="s">
        <v>788</v>
      </c>
      <c r="T11" s="253" t="s">
        <v>789</v>
      </c>
      <c r="U11" s="527">
        <v>0</v>
      </c>
      <c r="V11" s="527">
        <v>0</v>
      </c>
      <c r="W11" s="527">
        <v>0</v>
      </c>
      <c r="X11" s="258" t="s">
        <v>856</v>
      </c>
      <c r="Y11" s="280" t="s">
        <v>806</v>
      </c>
    </row>
    <row r="12" spans="1:25" ht="149.25" thickBot="1">
      <c r="A12" s="972">
        <v>8</v>
      </c>
      <c r="B12" s="160" t="s">
        <v>807</v>
      </c>
      <c r="C12" s="160" t="s">
        <v>858</v>
      </c>
      <c r="D12" s="297" t="s">
        <v>859</v>
      </c>
      <c r="E12" s="297" t="s">
        <v>860</v>
      </c>
      <c r="F12" s="297" t="s">
        <v>884</v>
      </c>
      <c r="G12" s="330" t="s">
        <v>861</v>
      </c>
      <c r="H12" s="297" t="s">
        <v>862</v>
      </c>
      <c r="I12" s="297" t="s">
        <v>864</v>
      </c>
      <c r="J12" s="297">
        <v>215</v>
      </c>
      <c r="K12" s="297">
        <v>0</v>
      </c>
      <c r="L12" s="297">
        <v>100</v>
      </c>
      <c r="M12" s="297">
        <v>150</v>
      </c>
      <c r="N12" s="297">
        <v>0</v>
      </c>
      <c r="O12" s="297" t="s">
        <v>143</v>
      </c>
      <c r="P12" s="297" t="s">
        <v>865</v>
      </c>
      <c r="Q12" s="297" t="s">
        <v>815</v>
      </c>
      <c r="R12" s="297" t="s">
        <v>866</v>
      </c>
      <c r="S12" s="253" t="s">
        <v>788</v>
      </c>
      <c r="T12" s="297" t="s">
        <v>789</v>
      </c>
      <c r="U12" s="528">
        <f>SUM(V12:W12)</f>
        <v>100</v>
      </c>
      <c r="V12" s="528">
        <v>100</v>
      </c>
      <c r="W12" s="528">
        <v>0</v>
      </c>
      <c r="X12" s="297" t="s">
        <v>867</v>
      </c>
      <c r="Y12" s="293" t="s">
        <v>806</v>
      </c>
    </row>
    <row r="13" spans="1:25" s="198" customFormat="1" ht="36.75" customHeight="1">
      <c r="A13" s="199"/>
      <c r="B13" s="200" t="s">
        <v>868</v>
      </c>
      <c r="C13" s="201"/>
      <c r="D13" s="201"/>
      <c r="E13" s="201"/>
      <c r="F13" s="201"/>
      <c r="G13" s="201"/>
      <c r="H13" s="201"/>
      <c r="I13" s="201"/>
      <c r="J13" s="201"/>
      <c r="K13" s="201"/>
      <c r="L13" s="201"/>
      <c r="M13" s="201"/>
      <c r="N13" s="201"/>
      <c r="O13" s="199" t="s">
        <v>854</v>
      </c>
      <c r="P13" s="199"/>
      <c r="Q13" s="201"/>
      <c r="R13" s="201"/>
      <c r="S13" s="199"/>
      <c r="T13" s="201"/>
      <c r="U13" s="201"/>
      <c r="V13" s="201"/>
      <c r="W13" s="201"/>
      <c r="X13" s="201"/>
      <c r="Y13" s="202"/>
    </row>
    <row r="14" spans="1:25" s="198" customFormat="1" ht="36.75" customHeight="1">
      <c r="A14" s="199"/>
      <c r="B14" s="200" t="s">
        <v>869</v>
      </c>
      <c r="C14" s="201"/>
      <c r="D14" s="201"/>
      <c r="E14" s="201"/>
      <c r="F14" s="201"/>
      <c r="G14" s="201"/>
      <c r="H14" s="201"/>
      <c r="I14" s="201"/>
      <c r="J14" s="201"/>
      <c r="K14" s="201"/>
      <c r="L14" s="201"/>
      <c r="M14" s="201"/>
      <c r="N14" s="201"/>
      <c r="O14" s="199" t="s">
        <v>784</v>
      </c>
      <c r="P14" s="199"/>
      <c r="Q14" s="201"/>
      <c r="R14" s="201"/>
      <c r="S14" s="199"/>
      <c r="T14" s="201"/>
      <c r="U14" s="201"/>
      <c r="V14" s="201"/>
      <c r="W14" s="201"/>
      <c r="X14" s="201"/>
      <c r="Y14" s="202"/>
    </row>
    <row r="15" spans="1:25" s="198" customFormat="1" ht="36.75" customHeight="1">
      <c r="A15" s="202"/>
      <c r="B15" s="203" t="s">
        <v>870</v>
      </c>
      <c r="O15" s="202" t="s">
        <v>871</v>
      </c>
      <c r="P15" s="202"/>
      <c r="S15" s="202"/>
      <c r="Y15" s="202"/>
    </row>
    <row r="16" spans="1:25" s="198" customFormat="1" ht="36.75" customHeight="1">
      <c r="A16" s="202"/>
      <c r="B16" s="203" t="s">
        <v>592</v>
      </c>
      <c r="O16" s="202" t="s">
        <v>872</v>
      </c>
      <c r="P16" s="202"/>
      <c r="S16" s="202"/>
      <c r="Y16" s="202"/>
    </row>
    <row r="17" spans="1:25" s="198" customFormat="1" ht="36.75" customHeight="1">
      <c r="A17" s="202"/>
      <c r="B17" s="203" t="s">
        <v>777</v>
      </c>
      <c r="O17" s="202" t="s">
        <v>873</v>
      </c>
      <c r="P17" s="202"/>
      <c r="S17" s="202"/>
      <c r="Y17" s="202"/>
    </row>
    <row r="18" spans="1:25" s="198" customFormat="1" ht="36.75" customHeight="1">
      <c r="A18" s="202"/>
      <c r="B18" s="203" t="s">
        <v>874</v>
      </c>
      <c r="O18" s="202" t="s">
        <v>580</v>
      </c>
      <c r="P18" s="202"/>
      <c r="S18" s="202"/>
      <c r="Y18" s="202"/>
    </row>
    <row r="19" spans="1:25" s="198" customFormat="1" ht="26.25" customHeight="1">
      <c r="A19" s="202"/>
      <c r="B19" s="203" t="s">
        <v>875</v>
      </c>
      <c r="O19" s="202"/>
      <c r="P19" s="202"/>
      <c r="S19" s="202"/>
      <c r="Y19" s="202"/>
    </row>
    <row r="20" spans="1:25" s="198" customFormat="1" ht="26.25" customHeight="1">
      <c r="A20" s="202"/>
      <c r="B20" s="203" t="s">
        <v>876</v>
      </c>
      <c r="O20" s="202"/>
      <c r="P20" s="202"/>
      <c r="S20" s="202"/>
      <c r="Y20" s="202"/>
    </row>
    <row r="21" spans="1:25" s="198" customFormat="1" ht="26.25" customHeight="1">
      <c r="A21" s="202"/>
      <c r="B21" s="203" t="s">
        <v>877</v>
      </c>
      <c r="O21" s="202"/>
      <c r="P21" s="202"/>
      <c r="S21" s="202"/>
      <c r="Y21" s="202"/>
    </row>
    <row r="22" spans="1:25" s="198" customFormat="1" ht="26.25" customHeight="1">
      <c r="A22" s="202"/>
      <c r="B22" s="203" t="s">
        <v>878</v>
      </c>
      <c r="O22" s="202"/>
      <c r="P22" s="202"/>
      <c r="S22" s="202"/>
      <c r="Y22" s="202"/>
    </row>
    <row r="23" spans="1:25" s="198" customFormat="1" ht="26.25" customHeight="1">
      <c r="A23" s="202"/>
      <c r="B23" s="203" t="s">
        <v>879</v>
      </c>
      <c r="Y23" s="202"/>
    </row>
    <row r="24" spans="1:25" s="198" customFormat="1" ht="26.25" customHeight="1">
      <c r="A24" s="202"/>
      <c r="B24" s="203" t="s">
        <v>880</v>
      </c>
      <c r="Y24" s="202"/>
    </row>
    <row r="25" spans="1:25" s="198" customFormat="1" ht="26.25" customHeight="1">
      <c r="A25" s="202"/>
      <c r="B25" s="203" t="s">
        <v>881</v>
      </c>
      <c r="Y25" s="202"/>
    </row>
    <row r="26" spans="1:25" s="198" customFormat="1" ht="26.25" customHeight="1">
      <c r="A26" s="202"/>
      <c r="B26" s="203" t="s">
        <v>882</v>
      </c>
      <c r="Y26" s="202"/>
    </row>
    <row r="27" spans="1:25" s="3" customFormat="1" ht="26.25" customHeight="1">
      <c r="A27" s="11"/>
      <c r="B27" s="12"/>
      <c r="Y27" s="11"/>
    </row>
    <row r="28" spans="1:25" s="3" customFormat="1" ht="26.25" customHeight="1">
      <c r="A28" s="11"/>
      <c r="B28" s="12"/>
      <c r="Y28" s="11"/>
    </row>
    <row r="29" spans="1:25" s="3" customFormat="1" ht="26.25" customHeight="1">
      <c r="A29" s="11"/>
      <c r="B29" s="12"/>
      <c r="Y29" s="11"/>
    </row>
    <row r="30" spans="1:25" s="3" customFormat="1" ht="26.25" customHeight="1">
      <c r="A30" s="11"/>
      <c r="B30" s="11"/>
      <c r="C30" s="11"/>
      <c r="Y30" s="11"/>
    </row>
    <row r="31" spans="1:25" s="3" customFormat="1" ht="26.25" customHeight="1">
      <c r="A31" s="11"/>
      <c r="B31" s="11"/>
      <c r="C31" s="11"/>
      <c r="Y31" s="11"/>
    </row>
    <row r="32" spans="1:25" s="3" customFormat="1" ht="26.25" customHeight="1">
      <c r="A32" s="11"/>
      <c r="B32" s="11"/>
      <c r="C32" s="11"/>
      <c r="Y32" s="11"/>
    </row>
    <row r="33" spans="1:25" s="3" customFormat="1" ht="26.25" customHeight="1">
      <c r="A33" s="11"/>
      <c r="B33" s="11"/>
      <c r="C33" s="11"/>
      <c r="Y33" s="11"/>
    </row>
    <row r="34" spans="1:25" s="3" customFormat="1" ht="26.25" customHeight="1">
      <c r="A34" s="11"/>
      <c r="B34" s="11"/>
      <c r="C34" s="11"/>
      <c r="Y34" s="11"/>
    </row>
    <row r="35" spans="1:25" s="3" customFormat="1" ht="26.25" customHeight="1">
      <c r="A35" s="11"/>
      <c r="B35" s="11"/>
      <c r="C35" s="11"/>
      <c r="Y35" s="11"/>
    </row>
    <row r="36" spans="1:25" s="3" customFormat="1" ht="26.25" customHeight="1">
      <c r="A36" s="11"/>
      <c r="B36" s="11"/>
      <c r="C36" s="11"/>
      <c r="Y36" s="11"/>
    </row>
    <row r="37" spans="1:25" s="3" customFormat="1" ht="26.25" customHeight="1">
      <c r="A37" s="11"/>
      <c r="B37" s="11"/>
      <c r="C37" s="11"/>
      <c r="Y37" s="11"/>
    </row>
    <row r="38" spans="1:25" s="3" customFormat="1" ht="26.25" customHeight="1">
      <c r="A38" s="11"/>
      <c r="B38" s="11"/>
      <c r="C38" s="11"/>
      <c r="Y38" s="11"/>
    </row>
    <row r="39" spans="1:25" s="3" customFormat="1" ht="26.25" customHeight="1">
      <c r="A39" s="11"/>
      <c r="B39" s="11"/>
      <c r="C39" s="11"/>
      <c r="Y39" s="11"/>
    </row>
    <row r="40" spans="1:25" s="3" customFormat="1" ht="26.25" customHeight="1">
      <c r="A40" s="11"/>
      <c r="B40" s="11"/>
      <c r="C40" s="11"/>
      <c r="Y40" s="11"/>
    </row>
    <row r="41" spans="1:25" s="3" customFormat="1" ht="26.25" customHeight="1">
      <c r="A41" s="11"/>
      <c r="B41" s="11"/>
      <c r="C41" s="11"/>
      <c r="Y41" s="11"/>
    </row>
    <row r="42" spans="1:25" s="3" customFormat="1" ht="26.25" customHeight="1">
      <c r="A42" s="11"/>
      <c r="B42" s="11"/>
      <c r="C42" s="11"/>
      <c r="Y42" s="11"/>
    </row>
    <row r="43" spans="1:25" s="3" customFormat="1" ht="26.25" customHeight="1">
      <c r="A43" s="11"/>
      <c r="B43" s="11"/>
      <c r="C43" s="11"/>
      <c r="Y43" s="11"/>
    </row>
    <row r="44" spans="1:25" s="3" customFormat="1" ht="26.25" customHeight="1">
      <c r="A44" s="11"/>
      <c r="B44" s="11"/>
      <c r="C44" s="11"/>
      <c r="Y44" s="11"/>
    </row>
    <row r="45" spans="1:25" s="3" customFormat="1" ht="26.25" customHeight="1">
      <c r="A45" s="11"/>
      <c r="B45" s="11"/>
      <c r="C45" s="11"/>
      <c r="Y45" s="11"/>
    </row>
    <row r="46" spans="1:25" s="3" customFormat="1" ht="26.25" customHeight="1">
      <c r="A46" s="11"/>
      <c r="B46" s="11"/>
      <c r="C46" s="11"/>
      <c r="Y46" s="11"/>
    </row>
    <row r="47" spans="1:25" s="3" customFormat="1" ht="26.25" customHeight="1">
      <c r="A47" s="11"/>
      <c r="B47" s="11"/>
      <c r="C47" s="11"/>
      <c r="Y47" s="11"/>
    </row>
    <row r="48" spans="1:25" s="3" customFormat="1" ht="26.25" customHeight="1">
      <c r="A48" s="11"/>
      <c r="B48" s="11"/>
      <c r="C48" s="11"/>
      <c r="Y48" s="11"/>
    </row>
  </sheetData>
  <autoFilter ref="A4:W12"/>
  <mergeCells count="4">
    <mergeCell ref="A1:W2"/>
    <mergeCell ref="J3:N3"/>
    <mergeCell ref="U3:W3"/>
    <mergeCell ref="E4:F4"/>
  </mergeCells>
  <phoneticPr fontId="3" type="noConversion"/>
  <dataValidations count="4">
    <dataValidation type="list" allowBlank="1" showInputMessage="1" showErrorMessage="1" sqref="B7:B9 WVW9 WMA9 WCE9 VSI9 VIM9 UYQ9 UOU9 UEY9 TVC9 TLG9 TBK9 SRO9 SHS9 RXW9 ROA9 REE9 QUI9 QKM9 QAQ9 PQU9 PGY9 OXC9 ONG9 ODK9 NTO9 NJS9 MZW9 MQA9 MGE9 LWI9 LMM9 LCQ9 KSU9 KIY9 JZC9 JPG9 JFK9 IVO9 ILS9 IBW9 HSA9 HIE9 GYI9 GOM9 GEQ9 FUU9 FKY9 FBC9 ERG9 EHK9 DXO9 DNS9 DDW9 CUA9 CKE9 CAI9 BQM9 BGQ9 AWU9 AMY9 ADC9 TG9 JK9 O7:O9 WVJ9 WLN9 WBR9 VRV9 VHZ9 UYD9 UOH9 UEL9 TUP9 TKT9 TAX9 SRB9 SHF9 RXJ9 RNN9 RDR9 QTV9 QJZ9 QAD9 PQH9 PGL9 OWP9 OMT9 OCX9 NTB9 NJF9 MZJ9 MPN9 MFR9 LVV9 LLZ9 LCD9 KSH9 KIL9 JYP9 JOT9 JEX9 IVB9 ILF9 IBJ9 HRN9 HHR9 GXV9 GNZ9 GED9 FUH9 FKL9 FAP9 EQT9 EGX9 DXB9 DNF9 DDJ9 CTN9 CJR9 BZV9 BPZ9 BGD9 AWH9 AML9 ACP9 ST9 IX9 O5 B5">
      <formula1>#REF!</formula1>
    </dataValidation>
    <dataValidation type="list" showInputMessage="1" showErrorMessage="1" sqref="B6">
      <formula1>$B$198:$B$214</formula1>
    </dataValidation>
    <dataValidation type="list" allowBlank="1" showInputMessage="1" showErrorMessage="1" sqref="O12">
      <formula1>$O$5:$O$12</formula1>
    </dataValidation>
    <dataValidation type="list" allowBlank="1" showInputMessage="1" showErrorMessage="1" sqref="B12">
      <formula1>$B$5:$B$13</formula1>
    </dataValidation>
  </dataValidations>
  <pageMargins left="0" right="0" top="0.35433070866141736" bottom="0.19685039370078741" header="0.19685039370078741" footer="0.19685039370078741"/>
  <pageSetup paperSize="9" scale="4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zoomScale="70" zoomScaleNormal="70" zoomScaleSheetLayoutView="90" workbookViewId="0">
      <pane ySplit="4" topLeftCell="A5" activePane="bottomLeft" state="frozen"/>
      <selection pane="bottomLeft" activeCell="A5" sqref="A5:A13"/>
    </sheetView>
  </sheetViews>
  <sheetFormatPr defaultRowHeight="13.5"/>
  <cols>
    <col min="1" max="1" width="5.109375" style="8" customWidth="1"/>
    <col min="2" max="2" width="12.33203125" style="8" customWidth="1"/>
    <col min="3" max="3" width="9.109375" style="8" customWidth="1"/>
    <col min="4" max="4" width="17.6640625" style="1" customWidth="1"/>
    <col min="5" max="6" width="12.109375" style="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 bestFit="1" customWidth="1"/>
    <col min="26" max="16384" width="8.88671875" style="1"/>
  </cols>
  <sheetData>
    <row r="1" spans="1:25" ht="29.25" customHeight="1">
      <c r="A1" s="981" t="s">
        <v>5847</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row>
    <row r="3" spans="1:25" s="3" customFormat="1" ht="22.5" customHeight="1" thickBot="1">
      <c r="A3" s="4"/>
      <c r="B3" s="4"/>
      <c r="C3" s="4"/>
      <c r="D3" s="2"/>
      <c r="E3" s="2"/>
      <c r="F3" s="2"/>
      <c r="G3" s="2"/>
      <c r="H3" s="2"/>
      <c r="I3" s="2"/>
      <c r="J3" s="982" t="s">
        <v>1039</v>
      </c>
      <c r="K3" s="983"/>
      <c r="L3" s="983"/>
      <c r="M3" s="983"/>
      <c r="N3" s="983"/>
      <c r="O3" s="37"/>
      <c r="P3" s="40"/>
      <c r="Q3" s="41"/>
      <c r="R3" s="41"/>
      <c r="S3" s="41"/>
      <c r="T3" s="41"/>
      <c r="U3" s="988" t="s">
        <v>5848</v>
      </c>
      <c r="V3" s="989"/>
      <c r="W3" s="990"/>
      <c r="X3" s="41"/>
      <c r="Y3" s="13"/>
    </row>
    <row r="4" spans="1:25" ht="39.75" customHeight="1" thickBot="1">
      <c r="A4" s="23" t="s">
        <v>5849</v>
      </c>
      <c r="B4" s="10" t="s">
        <v>5850</v>
      </c>
      <c r="C4" s="21" t="s">
        <v>5851</v>
      </c>
      <c r="D4" s="22" t="s">
        <v>5852</v>
      </c>
      <c r="E4" s="991" t="s">
        <v>5853</v>
      </c>
      <c r="F4" s="992"/>
      <c r="G4" s="22" t="s">
        <v>5854</v>
      </c>
      <c r="H4" s="19" t="s">
        <v>5855</v>
      </c>
      <c r="I4" s="19" t="s">
        <v>5856</v>
      </c>
      <c r="J4" s="20" t="s">
        <v>5857</v>
      </c>
      <c r="K4" s="24" t="s">
        <v>5858</v>
      </c>
      <c r="L4" s="25" t="s">
        <v>5859</v>
      </c>
      <c r="M4" s="25" t="s">
        <v>5860</v>
      </c>
      <c r="N4" s="825" t="s">
        <v>5861</v>
      </c>
      <c r="O4" s="19" t="s">
        <v>5862</v>
      </c>
      <c r="P4" s="18" t="s">
        <v>5863</v>
      </c>
      <c r="Q4" s="17" t="s">
        <v>5864</v>
      </c>
      <c r="R4" s="14" t="s">
        <v>5865</v>
      </c>
      <c r="S4" s="15" t="s">
        <v>5866</v>
      </c>
      <c r="T4" s="16" t="s">
        <v>5867</v>
      </c>
      <c r="U4" s="18" t="s">
        <v>5868</v>
      </c>
      <c r="V4" s="17" t="s">
        <v>5869</v>
      </c>
      <c r="W4" s="18" t="s">
        <v>5870</v>
      </c>
      <c r="X4" s="39" t="s">
        <v>5871</v>
      </c>
      <c r="Y4" s="18" t="s">
        <v>5872</v>
      </c>
    </row>
    <row r="5" spans="1:25" ht="58.5" customHeight="1">
      <c r="A5" s="128">
        <v>1</v>
      </c>
      <c r="B5" s="769" t="s">
        <v>5873</v>
      </c>
      <c r="C5" s="922" t="s">
        <v>5874</v>
      </c>
      <c r="D5" s="923" t="s">
        <v>5875</v>
      </c>
      <c r="E5" s="132" t="s">
        <v>5876</v>
      </c>
      <c r="F5" s="133" t="s">
        <v>5877</v>
      </c>
      <c r="G5" s="924" t="s">
        <v>5878</v>
      </c>
      <c r="H5" s="132" t="s">
        <v>5879</v>
      </c>
      <c r="I5" s="132" t="s">
        <v>5880</v>
      </c>
      <c r="J5" s="139">
        <v>200</v>
      </c>
      <c r="K5" s="751">
        <v>0</v>
      </c>
      <c r="L5" s="752">
        <v>0</v>
      </c>
      <c r="M5" s="752">
        <v>200</v>
      </c>
      <c r="N5" s="753">
        <v>0</v>
      </c>
      <c r="O5" s="139" t="s">
        <v>5881</v>
      </c>
      <c r="P5" s="140" t="s">
        <v>5882</v>
      </c>
      <c r="Q5" s="133" t="s">
        <v>5883</v>
      </c>
      <c r="R5" s="139" t="s">
        <v>5884</v>
      </c>
      <c r="S5" s="141" t="s">
        <v>5885</v>
      </c>
      <c r="T5" s="140" t="s">
        <v>5886</v>
      </c>
      <c r="U5" s="133">
        <f t="shared" ref="U5:U13" si="0">SUM(V5:W5)</f>
        <v>80</v>
      </c>
      <c r="V5" s="133">
        <v>75</v>
      </c>
      <c r="W5" s="132">
        <v>5</v>
      </c>
      <c r="X5" s="132" t="s">
        <v>5887</v>
      </c>
      <c r="Y5" s="748" t="s">
        <v>5888</v>
      </c>
    </row>
    <row r="6" spans="1:25" ht="58.5" customHeight="1">
      <c r="A6" s="128">
        <v>2</v>
      </c>
      <c r="B6" s="769" t="s">
        <v>5873</v>
      </c>
      <c r="C6" s="922" t="s">
        <v>5889</v>
      </c>
      <c r="D6" s="925" t="s">
        <v>5890</v>
      </c>
      <c r="E6" s="132" t="s">
        <v>5891</v>
      </c>
      <c r="F6" s="133" t="s">
        <v>5892</v>
      </c>
      <c r="G6" s="926" t="s">
        <v>5893</v>
      </c>
      <c r="H6" s="132" t="s">
        <v>5894</v>
      </c>
      <c r="I6" s="132" t="s">
        <v>5895</v>
      </c>
      <c r="J6" s="139">
        <v>531</v>
      </c>
      <c r="K6" s="751">
        <v>0</v>
      </c>
      <c r="L6" s="752">
        <v>0</v>
      </c>
      <c r="M6" s="752">
        <v>531</v>
      </c>
      <c r="N6" s="753">
        <v>0</v>
      </c>
      <c r="O6" s="139" t="s">
        <v>5896</v>
      </c>
      <c r="P6" s="140" t="s">
        <v>5897</v>
      </c>
      <c r="Q6" s="133" t="s">
        <v>5898</v>
      </c>
      <c r="R6" s="139" t="s">
        <v>5899</v>
      </c>
      <c r="S6" s="141" t="s">
        <v>5900</v>
      </c>
      <c r="T6" s="140" t="s">
        <v>5901</v>
      </c>
      <c r="U6" s="133">
        <f t="shared" si="0"/>
        <v>100</v>
      </c>
      <c r="V6" s="133">
        <v>98</v>
      </c>
      <c r="W6" s="132">
        <v>2</v>
      </c>
      <c r="X6" s="132" t="s">
        <v>5902</v>
      </c>
      <c r="Y6" s="748" t="s">
        <v>5903</v>
      </c>
    </row>
    <row r="7" spans="1:25" ht="84" customHeight="1">
      <c r="A7" s="128">
        <v>3</v>
      </c>
      <c r="B7" s="769" t="s">
        <v>5873</v>
      </c>
      <c r="C7" s="922" t="s">
        <v>5904</v>
      </c>
      <c r="D7" s="925" t="s">
        <v>5905</v>
      </c>
      <c r="E7" s="132" t="s">
        <v>5906</v>
      </c>
      <c r="F7" s="133" t="s">
        <v>5907</v>
      </c>
      <c r="G7" s="926" t="s">
        <v>5908</v>
      </c>
      <c r="H7" s="132" t="s">
        <v>5909</v>
      </c>
      <c r="I7" s="132" t="s">
        <v>5910</v>
      </c>
      <c r="J7" s="139">
        <v>800</v>
      </c>
      <c r="K7" s="751">
        <v>0</v>
      </c>
      <c r="L7" s="752">
        <v>0</v>
      </c>
      <c r="M7" s="752">
        <v>800</v>
      </c>
      <c r="N7" s="753">
        <v>0</v>
      </c>
      <c r="O7" s="139" t="s">
        <v>5911</v>
      </c>
      <c r="P7" s="140" t="s">
        <v>5912</v>
      </c>
      <c r="Q7" s="133" t="s">
        <v>5898</v>
      </c>
      <c r="R7" s="139" t="s">
        <v>668</v>
      </c>
      <c r="S7" s="141" t="s">
        <v>5900</v>
      </c>
      <c r="T7" s="140" t="s">
        <v>5901</v>
      </c>
      <c r="U7" s="133">
        <f t="shared" si="0"/>
        <v>820</v>
      </c>
      <c r="V7" s="133">
        <v>810</v>
      </c>
      <c r="W7" s="132">
        <v>10</v>
      </c>
      <c r="X7" s="132" t="s">
        <v>5913</v>
      </c>
      <c r="Y7" s="748" t="s">
        <v>5914</v>
      </c>
    </row>
    <row r="8" spans="1:25" ht="84" customHeight="1">
      <c r="A8" s="128">
        <v>4</v>
      </c>
      <c r="B8" s="769" t="s">
        <v>5873</v>
      </c>
      <c r="C8" s="922" t="s">
        <v>5986</v>
      </c>
      <c r="D8" s="925" t="s">
        <v>5915</v>
      </c>
      <c r="E8" s="132" t="s">
        <v>5916</v>
      </c>
      <c r="F8" s="133" t="s">
        <v>5917</v>
      </c>
      <c r="G8" s="926" t="s">
        <v>5918</v>
      </c>
      <c r="H8" s="132" t="s">
        <v>5919</v>
      </c>
      <c r="I8" s="132" t="s">
        <v>5920</v>
      </c>
      <c r="J8" s="139">
        <v>100</v>
      </c>
      <c r="K8" s="751">
        <v>0</v>
      </c>
      <c r="L8" s="752">
        <v>100</v>
      </c>
      <c r="M8" s="752">
        <v>0</v>
      </c>
      <c r="N8" s="753">
        <v>0</v>
      </c>
      <c r="O8" s="139" t="s">
        <v>5921</v>
      </c>
      <c r="P8" s="140" t="s">
        <v>5922</v>
      </c>
      <c r="Q8" s="133" t="s">
        <v>5923</v>
      </c>
      <c r="R8" s="139" t="s">
        <v>5924</v>
      </c>
      <c r="S8" s="141" t="s">
        <v>5925</v>
      </c>
      <c r="T8" s="140" t="s">
        <v>5926</v>
      </c>
      <c r="U8" s="133">
        <f t="shared" si="0"/>
        <v>50</v>
      </c>
      <c r="V8" s="133">
        <v>45</v>
      </c>
      <c r="W8" s="132">
        <v>5</v>
      </c>
      <c r="X8" s="132" t="s">
        <v>5927</v>
      </c>
      <c r="Y8" s="748" t="s">
        <v>5914</v>
      </c>
    </row>
    <row r="9" spans="1:25" ht="84" customHeight="1">
      <c r="A9" s="128">
        <v>5</v>
      </c>
      <c r="B9" s="769" t="s">
        <v>5873</v>
      </c>
      <c r="C9" s="922" t="s">
        <v>5987</v>
      </c>
      <c r="D9" s="925" t="s">
        <v>5928</v>
      </c>
      <c r="E9" s="132" t="s">
        <v>5929</v>
      </c>
      <c r="F9" s="133" t="s">
        <v>5930</v>
      </c>
      <c r="G9" s="926" t="s">
        <v>5931</v>
      </c>
      <c r="H9" s="132" t="s">
        <v>5932</v>
      </c>
      <c r="I9" s="132" t="s">
        <v>5933</v>
      </c>
      <c r="J9" s="139">
        <v>900</v>
      </c>
      <c r="K9" s="751">
        <v>0</v>
      </c>
      <c r="L9" s="752">
        <v>900</v>
      </c>
      <c r="M9" s="752">
        <v>0</v>
      </c>
      <c r="N9" s="753">
        <v>0</v>
      </c>
      <c r="O9" s="139" t="s">
        <v>5934</v>
      </c>
      <c r="P9" s="140" t="s">
        <v>5935</v>
      </c>
      <c r="Q9" s="133" t="s">
        <v>5923</v>
      </c>
      <c r="R9" s="139" t="s">
        <v>5936</v>
      </c>
      <c r="S9" s="141" t="s">
        <v>5925</v>
      </c>
      <c r="T9" s="140" t="s">
        <v>5937</v>
      </c>
      <c r="U9" s="133">
        <f t="shared" si="0"/>
        <v>75</v>
      </c>
      <c r="V9" s="133">
        <v>65</v>
      </c>
      <c r="W9" s="132">
        <v>10</v>
      </c>
      <c r="X9" s="132" t="s">
        <v>5938</v>
      </c>
      <c r="Y9" s="748" t="s">
        <v>5914</v>
      </c>
    </row>
    <row r="10" spans="1:25" ht="84" customHeight="1">
      <c r="A10" s="128">
        <v>6</v>
      </c>
      <c r="B10" s="769" t="s">
        <v>5873</v>
      </c>
      <c r="C10" s="922" t="s">
        <v>5939</v>
      </c>
      <c r="D10" s="925" t="s">
        <v>5940</v>
      </c>
      <c r="E10" s="132" t="s">
        <v>5941</v>
      </c>
      <c r="F10" s="133" t="s">
        <v>5930</v>
      </c>
      <c r="G10" s="926" t="s">
        <v>5942</v>
      </c>
      <c r="H10" s="132" t="s">
        <v>5943</v>
      </c>
      <c r="I10" s="132" t="s">
        <v>5944</v>
      </c>
      <c r="J10" s="139">
        <v>684</v>
      </c>
      <c r="K10" s="751">
        <v>84</v>
      </c>
      <c r="L10" s="752">
        <v>0</v>
      </c>
      <c r="M10" s="752">
        <v>600</v>
      </c>
      <c r="N10" s="753">
        <v>0</v>
      </c>
      <c r="O10" s="139" t="s">
        <v>5921</v>
      </c>
      <c r="P10" s="140" t="s">
        <v>5945</v>
      </c>
      <c r="Q10" s="133" t="s">
        <v>5923</v>
      </c>
      <c r="R10" s="139" t="s">
        <v>668</v>
      </c>
      <c r="S10" s="141" t="s">
        <v>5925</v>
      </c>
      <c r="T10" s="140" t="s">
        <v>5937</v>
      </c>
      <c r="U10" s="133">
        <f>SUM(V10:W10)</f>
        <v>340</v>
      </c>
      <c r="V10" s="133">
        <v>316</v>
      </c>
      <c r="W10" s="132">
        <v>24</v>
      </c>
      <c r="X10" s="132" t="s">
        <v>5946</v>
      </c>
      <c r="Y10" s="748" t="s">
        <v>5947</v>
      </c>
    </row>
    <row r="11" spans="1:25" ht="84" customHeight="1">
      <c r="A11" s="128">
        <v>7</v>
      </c>
      <c r="B11" s="769" t="s">
        <v>5873</v>
      </c>
      <c r="C11" s="922" t="s">
        <v>5987</v>
      </c>
      <c r="D11" s="925" t="s">
        <v>5948</v>
      </c>
      <c r="E11" s="132" t="s">
        <v>5949</v>
      </c>
      <c r="F11" s="133" t="s">
        <v>5950</v>
      </c>
      <c r="G11" s="926" t="s">
        <v>5951</v>
      </c>
      <c r="H11" s="132" t="s">
        <v>5952</v>
      </c>
      <c r="I11" s="132" t="s">
        <v>5953</v>
      </c>
      <c r="J11" s="262">
        <v>1115</v>
      </c>
      <c r="K11" s="751">
        <v>15</v>
      </c>
      <c r="L11" s="752">
        <v>1100</v>
      </c>
      <c r="M11" s="752">
        <v>0</v>
      </c>
      <c r="N11" s="753">
        <v>0</v>
      </c>
      <c r="O11" s="139" t="s">
        <v>5954</v>
      </c>
      <c r="P11" s="140" t="s">
        <v>5955</v>
      </c>
      <c r="Q11" s="133" t="s">
        <v>5956</v>
      </c>
      <c r="R11" s="139" t="s">
        <v>5957</v>
      </c>
      <c r="S11" s="141" t="s">
        <v>5958</v>
      </c>
      <c r="T11" s="140" t="s">
        <v>5959</v>
      </c>
      <c r="U11" s="133">
        <f t="shared" si="0"/>
        <v>170</v>
      </c>
      <c r="V11" s="133">
        <v>169</v>
      </c>
      <c r="W11" s="132">
        <v>1</v>
      </c>
      <c r="X11" s="132" t="s">
        <v>5960</v>
      </c>
      <c r="Y11" s="748" t="s">
        <v>5961</v>
      </c>
    </row>
    <row r="12" spans="1:25" ht="84" customHeight="1">
      <c r="A12" s="128">
        <v>8</v>
      </c>
      <c r="B12" s="769" t="s">
        <v>5873</v>
      </c>
      <c r="C12" s="179" t="s">
        <v>5962</v>
      </c>
      <c r="D12" s="925" t="s">
        <v>5963</v>
      </c>
      <c r="E12" s="132" t="s">
        <v>5964</v>
      </c>
      <c r="F12" s="133" t="s">
        <v>5965</v>
      </c>
      <c r="G12" s="926" t="s">
        <v>5966</v>
      </c>
      <c r="H12" s="132" t="s">
        <v>5967</v>
      </c>
      <c r="I12" s="132" t="s">
        <v>5968</v>
      </c>
      <c r="J12" s="139">
        <v>160</v>
      </c>
      <c r="K12" s="751">
        <v>0</v>
      </c>
      <c r="L12" s="752">
        <v>0</v>
      </c>
      <c r="M12" s="752">
        <v>0</v>
      </c>
      <c r="N12" s="753">
        <v>160</v>
      </c>
      <c r="O12" s="139" t="s">
        <v>5969</v>
      </c>
      <c r="P12" s="140" t="s">
        <v>5970</v>
      </c>
      <c r="Q12" s="133" t="s">
        <v>5956</v>
      </c>
      <c r="R12" s="139" t="s">
        <v>5971</v>
      </c>
      <c r="S12" s="141" t="s">
        <v>5972</v>
      </c>
      <c r="T12" s="140" t="s">
        <v>5973</v>
      </c>
      <c r="U12" s="133">
        <f t="shared" si="0"/>
        <v>50</v>
      </c>
      <c r="V12" s="133">
        <v>47</v>
      </c>
      <c r="W12" s="132">
        <v>3</v>
      </c>
      <c r="X12" s="132" t="s">
        <v>5974</v>
      </c>
      <c r="Y12" s="748" t="s">
        <v>5961</v>
      </c>
    </row>
    <row r="13" spans="1:25" ht="84" customHeight="1">
      <c r="A13" s="128">
        <v>9</v>
      </c>
      <c r="B13" s="769" t="s">
        <v>5873</v>
      </c>
      <c r="C13" s="179" t="s">
        <v>5962</v>
      </c>
      <c r="D13" s="925" t="s">
        <v>5975</v>
      </c>
      <c r="E13" s="132" t="s">
        <v>5976</v>
      </c>
      <c r="F13" s="133" t="s">
        <v>5965</v>
      </c>
      <c r="G13" s="926" t="s">
        <v>5977</v>
      </c>
      <c r="H13" s="132" t="s">
        <v>5978</v>
      </c>
      <c r="I13" s="132" t="s">
        <v>5979</v>
      </c>
      <c r="J13" s="139">
        <v>110</v>
      </c>
      <c r="K13" s="751">
        <v>0</v>
      </c>
      <c r="L13" s="752">
        <v>40</v>
      </c>
      <c r="M13" s="752">
        <v>0</v>
      </c>
      <c r="N13" s="753">
        <v>70</v>
      </c>
      <c r="O13" s="139" t="s">
        <v>5980</v>
      </c>
      <c r="P13" s="140" t="s">
        <v>5981</v>
      </c>
      <c r="Q13" s="133" t="s">
        <v>5982</v>
      </c>
      <c r="R13" s="139" t="s">
        <v>5983</v>
      </c>
      <c r="S13" s="141" t="s">
        <v>5984</v>
      </c>
      <c r="T13" s="140" t="s">
        <v>5973</v>
      </c>
      <c r="U13" s="133">
        <f t="shared" si="0"/>
        <v>50</v>
      </c>
      <c r="V13" s="133">
        <v>49</v>
      </c>
      <c r="W13" s="132">
        <v>1</v>
      </c>
      <c r="X13" s="132" t="s">
        <v>5985</v>
      </c>
      <c r="Y13" s="748" t="s">
        <v>5961</v>
      </c>
    </row>
  </sheetData>
  <autoFilter ref="A4:W13"/>
  <mergeCells count="4">
    <mergeCell ref="A1:W2"/>
    <mergeCell ref="J3:N3"/>
    <mergeCell ref="U3:W3"/>
    <mergeCell ref="E4:F4"/>
  </mergeCells>
  <phoneticPr fontId="3" type="noConversion"/>
  <dataValidations count="2">
    <dataValidation type="list" allowBlank="1" showInputMessage="1" showErrorMessage="1" sqref="O5:O13">
      <formula1>#REF!</formula1>
    </dataValidation>
    <dataValidation type="list" allowBlank="1" showInputMessage="1" showErrorMessage="1" sqref="B5:B13">
      <formula1>#REF!</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zoomScale="55" zoomScaleNormal="55" zoomScaleSheetLayoutView="90" workbookViewId="0">
      <pane ySplit="4" topLeftCell="A5" activePane="bottomLeft" state="frozen"/>
      <selection pane="bottomLeft" activeCell="F13" sqref="F13"/>
    </sheetView>
  </sheetViews>
  <sheetFormatPr defaultRowHeight="13.5"/>
  <cols>
    <col min="1" max="1" width="5.109375" style="8" customWidth="1"/>
    <col min="2" max="2" width="12.33203125" style="8" customWidth="1"/>
    <col min="3" max="3" width="9.109375" style="8" customWidth="1"/>
    <col min="4" max="4" width="17.6640625" style="1" customWidth="1"/>
    <col min="5" max="6" width="12.109375" style="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 bestFit="1" customWidth="1"/>
    <col min="26" max="16384" width="8.88671875" style="1"/>
  </cols>
  <sheetData>
    <row r="1" spans="1:25" ht="29.25" customHeight="1">
      <c r="A1" s="1001" t="s">
        <v>1007</v>
      </c>
      <c r="B1" s="1001"/>
      <c r="C1" s="1001"/>
      <c r="D1" s="1001"/>
      <c r="E1" s="1001"/>
      <c r="F1" s="1001"/>
      <c r="G1" s="1001"/>
      <c r="H1" s="1001"/>
      <c r="I1" s="1001"/>
      <c r="J1" s="1001"/>
      <c r="K1" s="1001"/>
      <c r="L1" s="1001"/>
      <c r="M1" s="1001"/>
      <c r="N1" s="1001"/>
      <c r="O1" s="1001"/>
      <c r="P1" s="1001"/>
      <c r="Q1" s="1001"/>
      <c r="R1" s="1001"/>
      <c r="S1" s="1001"/>
      <c r="T1" s="1001"/>
      <c r="U1" s="1001"/>
      <c r="V1" s="1001"/>
      <c r="W1" s="1001"/>
    </row>
    <row r="2" spans="1:25" s="3" customFormat="1" ht="17.25" customHeight="1" thickBot="1">
      <c r="A2" s="1001"/>
      <c r="B2" s="1001"/>
      <c r="C2" s="1001"/>
      <c r="D2" s="1001"/>
      <c r="E2" s="1001"/>
      <c r="F2" s="1001"/>
      <c r="G2" s="1001"/>
      <c r="H2" s="1001"/>
      <c r="I2" s="1001"/>
      <c r="J2" s="1001"/>
      <c r="K2" s="1001"/>
      <c r="L2" s="1001"/>
      <c r="M2" s="1001"/>
      <c r="N2" s="1001"/>
      <c r="O2" s="1001"/>
      <c r="P2" s="1001"/>
      <c r="Q2" s="1001"/>
      <c r="R2" s="1001"/>
      <c r="S2" s="1001"/>
      <c r="T2" s="1001"/>
      <c r="U2" s="1001"/>
      <c r="V2" s="1001"/>
      <c r="W2" s="1001"/>
    </row>
    <row r="3" spans="1:25" s="3" customFormat="1" ht="22.5" customHeight="1" thickBot="1">
      <c r="A3" s="4"/>
      <c r="B3" s="4"/>
      <c r="C3" s="4"/>
      <c r="D3" s="2"/>
      <c r="E3" s="2"/>
      <c r="F3" s="2"/>
      <c r="G3" s="2"/>
      <c r="H3" s="2"/>
      <c r="I3" s="2"/>
      <c r="J3" s="982" t="s">
        <v>1039</v>
      </c>
      <c r="K3" s="983"/>
      <c r="L3" s="983"/>
      <c r="M3" s="983"/>
      <c r="N3" s="983"/>
      <c r="O3" s="37"/>
      <c r="P3" s="40"/>
      <c r="Q3" s="41"/>
      <c r="R3" s="41"/>
      <c r="S3" s="41"/>
      <c r="T3" s="41"/>
      <c r="U3" s="988" t="s">
        <v>1006</v>
      </c>
      <c r="V3" s="989"/>
      <c r="W3" s="990"/>
      <c r="X3" s="41"/>
      <c r="Y3" s="13"/>
    </row>
    <row r="4" spans="1:25" ht="39.75" customHeight="1" thickBot="1">
      <c r="A4" s="23" t="s">
        <v>1005</v>
      </c>
      <c r="B4" s="10" t="s">
        <v>1004</v>
      </c>
      <c r="C4" s="21" t="s">
        <v>1003</v>
      </c>
      <c r="D4" s="22" t="s">
        <v>1002</v>
      </c>
      <c r="E4" s="991" t="s">
        <v>1001</v>
      </c>
      <c r="F4" s="992"/>
      <c r="G4" s="22" t="s">
        <v>1000</v>
      </c>
      <c r="H4" s="19" t="s">
        <v>999</v>
      </c>
      <c r="I4" s="19" t="s">
        <v>998</v>
      </c>
      <c r="J4" s="20" t="s">
        <v>997</v>
      </c>
      <c r="K4" s="24" t="s">
        <v>996</v>
      </c>
      <c r="L4" s="25" t="s">
        <v>995</v>
      </c>
      <c r="M4" s="25" t="s">
        <v>994</v>
      </c>
      <c r="N4" s="42" t="s">
        <v>886</v>
      </c>
      <c r="O4" s="19" t="s">
        <v>354</v>
      </c>
      <c r="P4" s="18" t="s">
        <v>993</v>
      </c>
      <c r="Q4" s="17" t="s">
        <v>355</v>
      </c>
      <c r="R4" s="14" t="s">
        <v>992</v>
      </c>
      <c r="S4" s="15" t="s">
        <v>991</v>
      </c>
      <c r="T4" s="16" t="s">
        <v>356</v>
      </c>
      <c r="U4" s="18" t="s">
        <v>990</v>
      </c>
      <c r="V4" s="17" t="s">
        <v>989</v>
      </c>
      <c r="W4" s="18" t="s">
        <v>988</v>
      </c>
      <c r="X4" s="39" t="s">
        <v>987</v>
      </c>
      <c r="Y4" s="18" t="s">
        <v>986</v>
      </c>
    </row>
    <row r="5" spans="1:25" ht="88.5" customHeight="1">
      <c r="A5" s="128">
        <v>1</v>
      </c>
      <c r="B5" s="129" t="s">
        <v>904</v>
      </c>
      <c r="C5" s="130" t="s">
        <v>1075</v>
      </c>
      <c r="D5" s="185" t="s">
        <v>985</v>
      </c>
      <c r="E5" s="132" t="s">
        <v>984</v>
      </c>
      <c r="F5" s="133" t="s">
        <v>119</v>
      </c>
      <c r="G5" s="134" t="s">
        <v>983</v>
      </c>
      <c r="H5" s="132" t="s">
        <v>982</v>
      </c>
      <c r="I5" s="133" t="s">
        <v>981</v>
      </c>
      <c r="J5" s="139">
        <v>250</v>
      </c>
      <c r="K5" s="176">
        <v>0</v>
      </c>
      <c r="L5" s="177">
        <v>250</v>
      </c>
      <c r="M5" s="177">
        <v>0</v>
      </c>
      <c r="N5" s="133">
        <v>0</v>
      </c>
      <c r="O5" s="276" t="s">
        <v>980</v>
      </c>
      <c r="P5" s="140" t="s">
        <v>979</v>
      </c>
      <c r="Q5" s="133" t="s">
        <v>896</v>
      </c>
      <c r="R5" s="139" t="s">
        <v>971</v>
      </c>
      <c r="S5" s="141" t="s">
        <v>927</v>
      </c>
      <c r="T5" s="140" t="s">
        <v>945</v>
      </c>
      <c r="U5" s="133">
        <f>SUM(V5:W5)</f>
        <v>560</v>
      </c>
      <c r="V5" s="133">
        <v>560</v>
      </c>
      <c r="W5" s="132">
        <v>0</v>
      </c>
      <c r="X5" s="144" t="s">
        <v>978</v>
      </c>
      <c r="Y5" s="145" t="s">
        <v>890</v>
      </c>
    </row>
    <row r="6" spans="1:25" ht="61.5" customHeight="1">
      <c r="A6" s="128">
        <v>2</v>
      </c>
      <c r="B6" s="129" t="s">
        <v>904</v>
      </c>
      <c r="C6" s="130" t="s">
        <v>1076</v>
      </c>
      <c r="D6" s="185" t="s">
        <v>977</v>
      </c>
      <c r="E6" s="132" t="s">
        <v>976</v>
      </c>
      <c r="F6" s="133" t="s">
        <v>1009</v>
      </c>
      <c r="G6" s="134" t="s">
        <v>975</v>
      </c>
      <c r="H6" s="132" t="s">
        <v>974</v>
      </c>
      <c r="I6" s="133" t="s">
        <v>973</v>
      </c>
      <c r="J6" s="139">
        <v>500</v>
      </c>
      <c r="K6" s="176">
        <v>0</v>
      </c>
      <c r="L6" s="177">
        <v>500</v>
      </c>
      <c r="M6" s="177">
        <v>0</v>
      </c>
      <c r="N6" s="133">
        <v>0</v>
      </c>
      <c r="O6" s="139" t="s">
        <v>887</v>
      </c>
      <c r="P6" s="140" t="s">
        <v>972</v>
      </c>
      <c r="Q6" s="133" t="s">
        <v>896</v>
      </c>
      <c r="R6" s="139" t="s">
        <v>971</v>
      </c>
      <c r="S6" s="141" t="s">
        <v>927</v>
      </c>
      <c r="T6" s="140" t="s">
        <v>945</v>
      </c>
      <c r="U6" s="133">
        <v>294</v>
      </c>
      <c r="V6" s="133">
        <v>294</v>
      </c>
      <c r="W6" s="132">
        <v>0</v>
      </c>
      <c r="X6" s="144" t="s">
        <v>963</v>
      </c>
      <c r="Y6" s="145" t="s">
        <v>890</v>
      </c>
    </row>
    <row r="7" spans="1:25" ht="45" customHeight="1">
      <c r="A7" s="128">
        <v>3</v>
      </c>
      <c r="B7" s="129" t="s">
        <v>904</v>
      </c>
      <c r="C7" s="130" t="s">
        <v>1076</v>
      </c>
      <c r="D7" s="185" t="s">
        <v>970</v>
      </c>
      <c r="E7" s="132" t="s">
        <v>969</v>
      </c>
      <c r="F7" s="133" t="s">
        <v>1010</v>
      </c>
      <c r="G7" s="134" t="s">
        <v>968</v>
      </c>
      <c r="H7" s="132" t="s">
        <v>967</v>
      </c>
      <c r="I7" s="133" t="s">
        <v>966</v>
      </c>
      <c r="J7" s="139">
        <v>875</v>
      </c>
      <c r="K7" s="176">
        <v>0</v>
      </c>
      <c r="L7" s="177">
        <v>875</v>
      </c>
      <c r="M7" s="177">
        <v>0</v>
      </c>
      <c r="N7" s="133">
        <v>0</v>
      </c>
      <c r="O7" s="139" t="s">
        <v>889</v>
      </c>
      <c r="P7" s="140" t="s">
        <v>965</v>
      </c>
      <c r="Q7" s="133" t="s">
        <v>896</v>
      </c>
      <c r="R7" s="139" t="s">
        <v>895</v>
      </c>
      <c r="S7" s="141" t="s">
        <v>964</v>
      </c>
      <c r="T7" s="140" t="s">
        <v>917</v>
      </c>
      <c r="U7" s="275">
        <v>354.6</v>
      </c>
      <c r="V7" s="275">
        <v>354.6</v>
      </c>
      <c r="W7" s="132">
        <v>0</v>
      </c>
      <c r="X7" s="132" t="s">
        <v>963</v>
      </c>
      <c r="Y7" s="132" t="s">
        <v>890</v>
      </c>
    </row>
    <row r="8" spans="1:25" ht="45" customHeight="1">
      <c r="A8" s="128">
        <v>4</v>
      </c>
      <c r="B8" s="129" t="s">
        <v>904</v>
      </c>
      <c r="C8" s="130" t="s">
        <v>1076</v>
      </c>
      <c r="D8" s="185" t="s">
        <v>962</v>
      </c>
      <c r="E8" s="132" t="s">
        <v>961</v>
      </c>
      <c r="F8" s="133" t="s">
        <v>1012</v>
      </c>
      <c r="G8" s="134" t="s">
        <v>959</v>
      </c>
      <c r="H8" s="132" t="s">
        <v>958</v>
      </c>
      <c r="I8" s="133" t="s">
        <v>957</v>
      </c>
      <c r="J8" s="262">
        <v>1130</v>
      </c>
      <c r="K8" s="176">
        <v>0</v>
      </c>
      <c r="L8" s="177">
        <v>700</v>
      </c>
      <c r="M8" s="177">
        <v>340</v>
      </c>
      <c r="N8" s="133">
        <v>90</v>
      </c>
      <c r="O8" s="139" t="s">
        <v>888</v>
      </c>
      <c r="P8" s="140" t="s">
        <v>956</v>
      </c>
      <c r="Q8" s="133" t="s">
        <v>896</v>
      </c>
      <c r="R8" s="139" t="s">
        <v>955</v>
      </c>
      <c r="S8" s="141" t="s">
        <v>927</v>
      </c>
      <c r="T8" s="140" t="s">
        <v>917</v>
      </c>
      <c r="U8" s="260">
        <v>91</v>
      </c>
      <c r="V8" s="260">
        <v>91</v>
      </c>
      <c r="W8" s="132">
        <v>0</v>
      </c>
      <c r="X8" s="132" t="s">
        <v>954</v>
      </c>
      <c r="Y8" s="132" t="s">
        <v>890</v>
      </c>
    </row>
    <row r="9" spans="1:25" s="263" customFormat="1" ht="40.5">
      <c r="A9" s="128">
        <v>5</v>
      </c>
      <c r="B9" s="274" t="s">
        <v>904</v>
      </c>
      <c r="C9" s="273" t="s">
        <v>953</v>
      </c>
      <c r="D9" s="131" t="s">
        <v>952</v>
      </c>
      <c r="E9" s="265" t="s">
        <v>951</v>
      </c>
      <c r="F9" s="266" t="s">
        <v>884</v>
      </c>
      <c r="G9" s="272" t="s">
        <v>949</v>
      </c>
      <c r="H9" s="265" t="s">
        <v>948</v>
      </c>
      <c r="I9" s="266" t="s">
        <v>947</v>
      </c>
      <c r="J9" s="269">
        <v>719</v>
      </c>
      <c r="K9" s="271">
        <v>0</v>
      </c>
      <c r="L9" s="270">
        <v>150</v>
      </c>
      <c r="M9" s="270">
        <v>569</v>
      </c>
      <c r="N9" s="266">
        <v>0</v>
      </c>
      <c r="O9" s="269" t="s">
        <v>223</v>
      </c>
      <c r="P9" s="267" t="s">
        <v>946</v>
      </c>
      <c r="Q9" s="266" t="s">
        <v>896</v>
      </c>
      <c r="R9" s="269" t="s">
        <v>895</v>
      </c>
      <c r="S9" s="268" t="s">
        <v>894</v>
      </c>
      <c r="T9" s="267" t="s">
        <v>945</v>
      </c>
      <c r="U9" s="266">
        <f>SUM(V9:W9)</f>
        <v>350</v>
      </c>
      <c r="V9" s="266">
        <v>250</v>
      </c>
      <c r="W9" s="265">
        <v>100</v>
      </c>
      <c r="X9" s="264" t="s">
        <v>944</v>
      </c>
      <c r="Y9" s="480" t="s">
        <v>890</v>
      </c>
    </row>
    <row r="10" spans="1:25" ht="69" customHeight="1">
      <c r="A10" s="128">
        <v>6</v>
      </c>
      <c r="B10" s="129" t="s">
        <v>904</v>
      </c>
      <c r="C10" s="140" t="s">
        <v>943</v>
      </c>
      <c r="D10" s="185" t="s">
        <v>942</v>
      </c>
      <c r="E10" s="132" t="s">
        <v>941</v>
      </c>
      <c r="F10" s="133" t="s">
        <v>1010</v>
      </c>
      <c r="G10" s="134" t="s">
        <v>940</v>
      </c>
      <c r="H10" s="132" t="s">
        <v>939</v>
      </c>
      <c r="I10" s="133" t="s">
        <v>938</v>
      </c>
      <c r="J10" s="262">
        <v>1900</v>
      </c>
      <c r="K10" s="176">
        <v>0</v>
      </c>
      <c r="L10" s="177">
        <v>300</v>
      </c>
      <c r="M10" s="261">
        <v>1600</v>
      </c>
      <c r="N10" s="260">
        <v>0</v>
      </c>
      <c r="O10" s="139" t="s">
        <v>888</v>
      </c>
      <c r="P10" s="140" t="s">
        <v>937</v>
      </c>
      <c r="Q10" s="133" t="s">
        <v>896</v>
      </c>
      <c r="R10" s="139" t="s">
        <v>936</v>
      </c>
      <c r="S10" s="141" t="s">
        <v>935</v>
      </c>
      <c r="T10" s="140" t="s">
        <v>917</v>
      </c>
      <c r="U10" s="133">
        <v>670</v>
      </c>
      <c r="V10" s="132">
        <v>670</v>
      </c>
      <c r="W10" s="132">
        <v>0</v>
      </c>
      <c r="X10" s="144" t="s">
        <v>934</v>
      </c>
      <c r="Y10" s="480" t="s">
        <v>890</v>
      </c>
    </row>
    <row r="11" spans="1:25" ht="84" customHeight="1">
      <c r="A11" s="128">
        <v>7</v>
      </c>
      <c r="B11" s="129" t="s">
        <v>904</v>
      </c>
      <c r="C11" s="130" t="s">
        <v>933</v>
      </c>
      <c r="D11" s="185" t="s">
        <v>932</v>
      </c>
      <c r="E11" s="132" t="s">
        <v>931</v>
      </c>
      <c r="F11" s="133" t="s">
        <v>884</v>
      </c>
      <c r="G11" s="134" t="s">
        <v>930</v>
      </c>
      <c r="H11" s="132" t="s">
        <v>929</v>
      </c>
      <c r="I11" s="133" t="s">
        <v>928</v>
      </c>
      <c r="J11" s="139">
        <v>470</v>
      </c>
      <c r="K11" s="176">
        <v>0</v>
      </c>
      <c r="L11" s="177">
        <v>200</v>
      </c>
      <c r="M11" s="177">
        <v>270</v>
      </c>
      <c r="N11" s="133">
        <v>0</v>
      </c>
      <c r="O11" s="139" t="s">
        <v>888</v>
      </c>
      <c r="P11" s="140" t="s">
        <v>926</v>
      </c>
      <c r="Q11" s="133" t="s">
        <v>896</v>
      </c>
      <c r="R11" s="139" t="s">
        <v>895</v>
      </c>
      <c r="S11" s="141" t="s">
        <v>927</v>
      </c>
      <c r="T11" s="140" t="s">
        <v>917</v>
      </c>
      <c r="U11" s="133">
        <f>SUM(V11:W11)</f>
        <v>461</v>
      </c>
      <c r="V11" s="133">
        <v>401</v>
      </c>
      <c r="W11" s="132">
        <v>60</v>
      </c>
      <c r="X11" s="144" t="s">
        <v>926</v>
      </c>
      <c r="Y11" s="145" t="s">
        <v>890</v>
      </c>
    </row>
    <row r="12" spans="1:25" ht="90" customHeight="1">
      <c r="A12" s="128">
        <v>8</v>
      </c>
      <c r="B12" s="129" t="s">
        <v>904</v>
      </c>
      <c r="C12" s="130" t="s">
        <v>925</v>
      </c>
      <c r="D12" s="185" t="s">
        <v>924</v>
      </c>
      <c r="E12" s="132" t="s">
        <v>923</v>
      </c>
      <c r="F12" s="133" t="s">
        <v>884</v>
      </c>
      <c r="G12" s="259" t="s">
        <v>922</v>
      </c>
      <c r="H12" s="132" t="s">
        <v>921</v>
      </c>
      <c r="I12" s="133" t="s">
        <v>920</v>
      </c>
      <c r="J12" s="139">
        <v>580</v>
      </c>
      <c r="K12" s="176">
        <v>0</v>
      </c>
      <c r="L12" s="177">
        <v>200</v>
      </c>
      <c r="M12" s="177">
        <v>380</v>
      </c>
      <c r="N12" s="133">
        <v>0</v>
      </c>
      <c r="O12" s="139" t="s">
        <v>223</v>
      </c>
      <c r="P12" s="140" t="s">
        <v>919</v>
      </c>
      <c r="Q12" s="133" t="s">
        <v>896</v>
      </c>
      <c r="R12" s="139" t="s">
        <v>895</v>
      </c>
      <c r="S12" s="141" t="s">
        <v>918</v>
      </c>
      <c r="T12" s="140" t="s">
        <v>917</v>
      </c>
      <c r="U12" s="133">
        <f>SUM(V12:W12)</f>
        <v>176</v>
      </c>
      <c r="V12" s="133">
        <v>176</v>
      </c>
      <c r="W12" s="132">
        <v>0</v>
      </c>
      <c r="X12" s="144" t="s">
        <v>916</v>
      </c>
      <c r="Y12" s="145" t="s">
        <v>890</v>
      </c>
    </row>
    <row r="13" spans="1:25" ht="105" customHeight="1">
      <c r="A13" s="128">
        <v>9</v>
      </c>
      <c r="B13" s="129" t="s">
        <v>885</v>
      </c>
      <c r="C13" s="130" t="s">
        <v>903</v>
      </c>
      <c r="D13" s="185" t="s">
        <v>915</v>
      </c>
      <c r="E13" s="132" t="s">
        <v>914</v>
      </c>
      <c r="F13" s="133" t="s">
        <v>1010</v>
      </c>
      <c r="G13" s="134" t="s">
        <v>912</v>
      </c>
      <c r="H13" s="132" t="s">
        <v>911</v>
      </c>
      <c r="I13" s="133" t="s">
        <v>910</v>
      </c>
      <c r="J13" s="139">
        <v>634</v>
      </c>
      <c r="K13" s="176">
        <v>84</v>
      </c>
      <c r="L13" s="177">
        <v>200</v>
      </c>
      <c r="M13" s="177">
        <v>350</v>
      </c>
      <c r="N13" s="133">
        <v>0</v>
      </c>
      <c r="O13" s="139" t="s">
        <v>889</v>
      </c>
      <c r="P13" s="140" t="s">
        <v>909</v>
      </c>
      <c r="Q13" s="133" t="s">
        <v>896</v>
      </c>
      <c r="R13" s="139" t="s">
        <v>895</v>
      </c>
      <c r="S13" s="141" t="s">
        <v>908</v>
      </c>
      <c r="T13" s="140" t="s">
        <v>907</v>
      </c>
      <c r="U13" s="133">
        <v>500</v>
      </c>
      <c r="V13" s="133">
        <v>495</v>
      </c>
      <c r="W13" s="132">
        <v>5</v>
      </c>
      <c r="X13" s="144" t="s">
        <v>906</v>
      </c>
      <c r="Y13" s="145" t="s">
        <v>905</v>
      </c>
    </row>
    <row r="14" spans="1:25" ht="38.25" customHeight="1" thickBot="1">
      <c r="A14" s="128">
        <v>10</v>
      </c>
      <c r="B14" s="160" t="s">
        <v>904</v>
      </c>
      <c r="C14" s="328" t="s">
        <v>903</v>
      </c>
      <c r="D14" s="331" t="s">
        <v>902</v>
      </c>
      <c r="E14" s="163" t="s">
        <v>901</v>
      </c>
      <c r="F14" s="164" t="s">
        <v>884</v>
      </c>
      <c r="G14" s="165" t="s">
        <v>900</v>
      </c>
      <c r="H14" s="163" t="s">
        <v>899</v>
      </c>
      <c r="I14" s="164" t="s">
        <v>898</v>
      </c>
      <c r="J14" s="170">
        <v>220</v>
      </c>
      <c r="K14" s="332">
        <v>0</v>
      </c>
      <c r="L14" s="333">
        <v>30</v>
      </c>
      <c r="M14" s="333">
        <v>140</v>
      </c>
      <c r="N14" s="334">
        <v>50</v>
      </c>
      <c r="O14" s="170" t="s">
        <v>143</v>
      </c>
      <c r="P14" s="171" t="s">
        <v>897</v>
      </c>
      <c r="Q14" s="164" t="s">
        <v>896</v>
      </c>
      <c r="R14" s="170" t="s">
        <v>895</v>
      </c>
      <c r="S14" s="297" t="s">
        <v>894</v>
      </c>
      <c r="T14" s="171" t="s">
        <v>892</v>
      </c>
      <c r="U14" s="164">
        <f>SUM(V14:W14)</f>
        <v>180</v>
      </c>
      <c r="V14" s="164">
        <v>180</v>
      </c>
      <c r="W14" s="163">
        <v>0</v>
      </c>
      <c r="X14" s="174" t="s">
        <v>891</v>
      </c>
      <c r="Y14" s="175" t="s">
        <v>890</v>
      </c>
    </row>
    <row r="15" spans="1:25" ht="36.75" customHeight="1"/>
    <row r="16" spans="1:25" ht="36.75" customHeight="1"/>
    <row r="17" spans="1:3" ht="36.75" customHeight="1"/>
    <row r="18" spans="1:3" s="3" customFormat="1" ht="26.25" customHeight="1">
      <c r="A18" s="11"/>
      <c r="B18" s="11"/>
      <c r="C18" s="11"/>
    </row>
    <row r="19" spans="1:3" s="3" customFormat="1" ht="26.25" customHeight="1">
      <c r="A19" s="11"/>
      <c r="B19" s="11"/>
      <c r="C19" s="11"/>
    </row>
    <row r="20" spans="1:3" s="3" customFormat="1" ht="26.25" customHeight="1">
      <c r="A20" s="11"/>
      <c r="B20" s="11"/>
      <c r="C20" s="11"/>
    </row>
    <row r="21" spans="1:3" s="3" customFormat="1" ht="26.25" customHeight="1">
      <c r="A21" s="11"/>
      <c r="B21" s="11"/>
      <c r="C21" s="11"/>
    </row>
    <row r="22" spans="1:3" s="3" customFormat="1" ht="26.25" customHeight="1">
      <c r="A22" s="11"/>
      <c r="B22" s="11"/>
      <c r="C22" s="11"/>
    </row>
    <row r="23" spans="1:3" s="3" customFormat="1" ht="26.25" customHeight="1">
      <c r="A23" s="11"/>
      <c r="B23" s="11"/>
      <c r="C23" s="11"/>
    </row>
    <row r="24" spans="1:3" s="3" customFormat="1" ht="26.25" customHeight="1">
      <c r="A24" s="11"/>
      <c r="B24" s="11"/>
      <c r="C24" s="11"/>
    </row>
    <row r="25" spans="1:3" s="3" customFormat="1" ht="26.25" customHeight="1">
      <c r="A25" s="11"/>
      <c r="B25" s="11"/>
      <c r="C25" s="11"/>
    </row>
    <row r="26" spans="1:3" s="3" customFormat="1" ht="26.25" customHeight="1">
      <c r="A26" s="11"/>
      <c r="B26" s="11"/>
      <c r="C26" s="11"/>
    </row>
  </sheetData>
  <autoFilter ref="A4:W14"/>
  <mergeCells count="4">
    <mergeCell ref="A1:W2"/>
    <mergeCell ref="J3:N3"/>
    <mergeCell ref="U3:W3"/>
    <mergeCell ref="E4:F4"/>
  </mergeCells>
  <phoneticPr fontId="3" type="noConversion"/>
  <dataValidations disablePrompts="1" count="11">
    <dataValidation type="list" allowBlank="1" showInputMessage="1" showErrorMessage="1" sqref="O6 O12">
      <formula1>$O$176:$O$181</formula1>
    </dataValidation>
    <dataValidation type="list" allowBlank="1" showInputMessage="1" showErrorMessage="1" sqref="B6 B12">
      <formula1>$B$176:$B$192</formula1>
    </dataValidation>
    <dataValidation type="list" allowBlank="1" showInputMessage="1" showErrorMessage="1" sqref="O5">
      <formula1>$O$7:$O$12</formula1>
    </dataValidation>
    <dataValidation type="list" allowBlank="1" showInputMessage="1" showErrorMessage="1" sqref="B10:B11 O10:O11 IX7:IX8 B7:B8 WVW7:WVW8 WMA7:WMA8 WCE7:WCE8 VSI7:VSI8 VIM7:VIM8 UYQ7:UYQ8 UOU7:UOU8 UEY7:UEY8 TVC7:TVC8 TLG7:TLG8 TBK7:TBK8 SRO7:SRO8 SHS7:SHS8 RXW7:RXW8 ROA7:ROA8 REE7:REE8 QUI7:QUI8 QKM7:QKM8 QAQ7:QAQ8 PQU7:PQU8 PGY7:PGY8 OXC7:OXC8 ONG7:ONG8 ODK7:ODK8 NTO7:NTO8 NJS7:NJS8 MZW7:MZW8 MQA7:MQA8 MGE7:MGE8 LWI7:LWI8 LMM7:LMM8 LCQ7:LCQ8 KSU7:KSU8 KIY7:KIY8 JZC7:JZC8 JPG7:JPG8 JFK7:JFK8 IVO7:IVO8 ILS7:ILS8 IBW7:IBW8 HSA7:HSA8 HIE7:HIE8 GYI7:GYI8 GOM7:GOM8 GEQ7:GEQ8 FUU7:FUU8 FKY7:FKY8 FBC7:FBC8 ERG7:ERG8 EHK7:EHK8 DXO7:DXO8 DNS7:DNS8 DDW7:DDW8 CUA7:CUA8 CKE7:CKE8 CAI7:CAI8 BQM7:BQM8 BGQ7:BGQ8 AWU7:AWU8 AMY7:AMY8 ADC7:ADC8 TG7:TG8 JK7:JK8 O7:O8 WVJ7:WVJ8 WLN7:WLN8 WBR7:WBR8 VRV7:VRV8 VHZ7:VHZ8 UYD7:UYD8 UOH7:UOH8 UEL7:UEL8 TUP7:TUP8 TKT7:TKT8 TAX7:TAX8 SRB7:SRB8 SHF7:SHF8 RXJ7:RXJ8 RNN7:RNN8 RDR7:RDR8 QTV7:QTV8 QJZ7:QJZ8 QAD7:QAD8 PQH7:PQH8 PGL7:PGL8 OWP7:OWP8 OMT7:OMT8 OCX7:OCX8 NTB7:NTB8 NJF7:NJF8 MZJ7:MZJ8 MPN7:MPN8 MFR7:MFR8 LVV7:LVV8 LLZ7:LLZ8 LCD7:LCD8 KSH7:KSH8 KIL7:KIL8 JYP7:JYP8 JOT7:JOT8 JEX7:JEX8 IVB7:IVB8 ILF7:ILF8 IBJ7:IBJ8 HRN7:HRN8 HHR7:HHR8 GXV7:GXV8 GNZ7:GNZ8 GED7:GED8 FUH7:FUH8 FKL7:FKL8 FAP7:FAP8 EQT7:EQT8 EGX7:EGX8 DXB7:DXB8 DNF7:DNF8 DDJ7:DDJ8 CTN7:CTN8 CJR7:CJR8 BZV7:BZV8 BPZ7:BPZ8 BGD7:BGD8 AWH7:AWH8 AML7:AML8 ACP7:ACP8 ST7:ST8">
      <formula1>#REF!</formula1>
    </dataValidation>
    <dataValidation type="list" allowBlank="1" showInputMessage="1" showErrorMessage="1" sqref="B5">
      <formula1>$B$7:$B$17</formula1>
    </dataValidation>
    <dataValidation type="list" allowBlank="1" showInputMessage="1" showErrorMessage="1" sqref="O9">
      <formula1>$O$16:$O$17</formula1>
    </dataValidation>
    <dataValidation type="list" allowBlank="1" showInputMessage="1" showErrorMessage="1" sqref="B9">
      <formula1>$B$16:$B$17</formula1>
    </dataValidation>
    <dataValidation type="list" allowBlank="1" showInputMessage="1" showErrorMessage="1" sqref="O14">
      <formula1>$O$17:$O$17</formula1>
    </dataValidation>
    <dataValidation type="list" allowBlank="1" showInputMessage="1" showErrorMessage="1" sqref="B14">
      <formula1>$B$17:$B$17</formula1>
    </dataValidation>
    <dataValidation type="list" allowBlank="1" showInputMessage="1" showErrorMessage="1" sqref="O13">
      <formula1>$O$15:$O$17</formula1>
    </dataValidation>
    <dataValidation type="list" allowBlank="1" showInputMessage="1" showErrorMessage="1" sqref="B13">
      <formula1>$B$15:$B$17</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90" zoomScaleNormal="90" zoomScaleSheetLayoutView="90" workbookViewId="0">
      <pane ySplit="4" topLeftCell="A5" activePane="bottomLeft" state="frozen"/>
      <selection pane="bottomLeft" activeCell="D12" sqref="D12"/>
    </sheetView>
  </sheetViews>
  <sheetFormatPr defaultRowHeight="13.5"/>
  <cols>
    <col min="1" max="1" width="5.109375" style="8" customWidth="1"/>
    <col min="2" max="2" width="12.33203125" style="8" customWidth="1"/>
    <col min="3" max="3" width="9.109375" style="8" customWidth="1"/>
    <col min="4" max="4" width="17.6640625" style="1" customWidth="1"/>
    <col min="5" max="6" width="12.109375" style="1" customWidth="1"/>
    <col min="7" max="7" width="42" style="1" customWidth="1"/>
    <col min="8" max="8" width="25.109375" style="1" customWidth="1"/>
    <col min="9" max="9" width="12.21875" style="1" customWidth="1"/>
    <col min="10" max="10" width="14.21875" style="1" customWidth="1"/>
    <col min="11" max="14" width="7.6640625" style="1" customWidth="1"/>
    <col min="15" max="16" width="12.77734375" style="1" customWidth="1"/>
    <col min="17" max="17" width="12.21875" style="1" customWidth="1"/>
    <col min="18" max="18" width="13.33203125" style="1" customWidth="1"/>
    <col min="19" max="19" width="12.77734375" style="1" customWidth="1"/>
    <col min="20" max="24" width="12.21875" style="1" customWidth="1"/>
    <col min="25" max="25" width="15.77734375" style="1" bestFit="1" customWidth="1"/>
    <col min="26" max="16384" width="8.88671875" style="1"/>
  </cols>
  <sheetData>
    <row r="1" spans="1:25" ht="29.25" customHeight="1">
      <c r="A1" s="981" t="s">
        <v>1013</v>
      </c>
      <c r="B1" s="981"/>
      <c r="C1" s="981"/>
      <c r="D1" s="981"/>
      <c r="E1" s="981"/>
      <c r="F1" s="981"/>
      <c r="G1" s="981"/>
      <c r="H1" s="981"/>
      <c r="I1" s="981"/>
      <c r="J1" s="981"/>
      <c r="K1" s="981"/>
      <c r="L1" s="981"/>
      <c r="M1" s="981"/>
      <c r="N1" s="981"/>
      <c r="O1" s="981"/>
      <c r="P1" s="981"/>
      <c r="Q1" s="981"/>
      <c r="R1" s="981"/>
      <c r="S1" s="981"/>
      <c r="T1" s="981"/>
      <c r="U1" s="981"/>
      <c r="V1" s="981"/>
      <c r="W1" s="981"/>
    </row>
    <row r="2" spans="1:25" s="3" customFormat="1" ht="17.25" customHeight="1" thickBot="1">
      <c r="A2" s="981"/>
      <c r="B2" s="981"/>
      <c r="C2" s="981"/>
      <c r="D2" s="981"/>
      <c r="E2" s="981"/>
      <c r="F2" s="981"/>
      <c r="G2" s="981"/>
      <c r="H2" s="981"/>
      <c r="I2" s="981"/>
      <c r="J2" s="981"/>
      <c r="K2" s="981"/>
      <c r="L2" s="981"/>
      <c r="M2" s="981"/>
      <c r="N2" s="981"/>
      <c r="O2" s="981"/>
      <c r="P2" s="981"/>
      <c r="Q2" s="981"/>
      <c r="R2" s="981"/>
      <c r="S2" s="981"/>
      <c r="T2" s="981"/>
      <c r="U2" s="981"/>
      <c r="V2" s="981"/>
      <c r="W2" s="981"/>
    </row>
    <row r="3" spans="1:25" s="3" customFormat="1" ht="22.5" customHeight="1" thickBot="1">
      <c r="A3" s="4"/>
      <c r="B3" s="4"/>
      <c r="C3" s="4"/>
      <c r="D3" s="2"/>
      <c r="E3" s="2"/>
      <c r="F3" s="2"/>
      <c r="G3" s="2"/>
      <c r="H3" s="2"/>
      <c r="I3" s="2"/>
      <c r="J3" s="982" t="s">
        <v>1039</v>
      </c>
      <c r="K3" s="983"/>
      <c r="L3" s="983"/>
      <c r="M3" s="983"/>
      <c r="N3" s="983"/>
      <c r="O3" s="37"/>
      <c r="P3" s="40"/>
      <c r="Q3" s="41"/>
      <c r="R3" s="41"/>
      <c r="S3" s="41"/>
      <c r="T3" s="41"/>
      <c r="U3" s="988" t="s">
        <v>1014</v>
      </c>
      <c r="V3" s="989"/>
      <c r="W3" s="990"/>
      <c r="X3" s="41"/>
      <c r="Y3" s="13"/>
    </row>
    <row r="4" spans="1:25" ht="39.75" customHeight="1" thickBot="1">
      <c r="A4" s="23" t="s">
        <v>1015</v>
      </c>
      <c r="B4" s="10" t="s">
        <v>1016</v>
      </c>
      <c r="C4" s="21" t="s">
        <v>1017</v>
      </c>
      <c r="D4" s="22" t="s">
        <v>1018</v>
      </c>
      <c r="E4" s="991" t="s">
        <v>1019</v>
      </c>
      <c r="F4" s="992"/>
      <c r="G4" s="22" t="s">
        <v>1020</v>
      </c>
      <c r="H4" s="19" t="s">
        <v>1021</v>
      </c>
      <c r="I4" s="19" t="s">
        <v>1022</v>
      </c>
      <c r="J4" s="20" t="s">
        <v>1023</v>
      </c>
      <c r="K4" s="24" t="s">
        <v>1024</v>
      </c>
      <c r="L4" s="25" t="s">
        <v>1025</v>
      </c>
      <c r="M4" s="25" t="s">
        <v>1026</v>
      </c>
      <c r="N4" s="42" t="s">
        <v>1027</v>
      </c>
      <c r="O4" s="19" t="s">
        <v>1028</v>
      </c>
      <c r="P4" s="18" t="s">
        <v>1029</v>
      </c>
      <c r="Q4" s="17" t="s">
        <v>1030</v>
      </c>
      <c r="R4" s="14" t="s">
        <v>1031</v>
      </c>
      <c r="S4" s="15" t="s">
        <v>1032</v>
      </c>
      <c r="T4" s="16" t="s">
        <v>1033</v>
      </c>
      <c r="U4" s="18" t="s">
        <v>1034</v>
      </c>
      <c r="V4" s="17" t="s">
        <v>1035</v>
      </c>
      <c r="W4" s="18" t="s">
        <v>1036</v>
      </c>
      <c r="X4" s="39" t="s">
        <v>1037</v>
      </c>
      <c r="Y4" s="18" t="s">
        <v>1038</v>
      </c>
    </row>
    <row r="5" spans="1:25" ht="81">
      <c r="A5" s="128">
        <v>1</v>
      </c>
      <c r="B5" s="129" t="s">
        <v>1040</v>
      </c>
      <c r="C5" s="130" t="s">
        <v>1075</v>
      </c>
      <c r="D5" s="185" t="s">
        <v>1041</v>
      </c>
      <c r="E5" s="132" t="s">
        <v>1042</v>
      </c>
      <c r="F5" s="133" t="s">
        <v>85</v>
      </c>
      <c r="G5" s="290" t="s">
        <v>1043</v>
      </c>
      <c r="H5" s="133" t="s">
        <v>1044</v>
      </c>
      <c r="I5" s="133" t="s">
        <v>1045</v>
      </c>
      <c r="J5" s="139">
        <f>SUM(K5:N5)</f>
        <v>900</v>
      </c>
      <c r="K5" s="176">
        <v>0</v>
      </c>
      <c r="L5" s="177">
        <v>900</v>
      </c>
      <c r="M5" s="177">
        <v>0</v>
      </c>
      <c r="N5" s="133">
        <v>0</v>
      </c>
      <c r="O5" s="139" t="s">
        <v>1046</v>
      </c>
      <c r="P5" s="140" t="s">
        <v>1047</v>
      </c>
      <c r="Q5" s="133" t="s">
        <v>1048</v>
      </c>
      <c r="R5" s="139" t="s">
        <v>1049</v>
      </c>
      <c r="S5" s="141" t="s">
        <v>1050</v>
      </c>
      <c r="T5" s="140" t="s">
        <v>1051</v>
      </c>
      <c r="U5" s="133">
        <f t="shared" ref="U5:U6" si="0">SUM(V5:W5)</f>
        <v>130</v>
      </c>
      <c r="V5" s="133">
        <v>130</v>
      </c>
      <c r="W5" s="132">
        <v>0</v>
      </c>
      <c r="X5" s="132" t="s">
        <v>1052</v>
      </c>
      <c r="Y5" s="145" t="s">
        <v>1064</v>
      </c>
    </row>
    <row r="6" spans="1:25" s="11" customFormat="1" ht="98.25" customHeight="1">
      <c r="A6" s="128">
        <v>2</v>
      </c>
      <c r="B6" s="253" t="s">
        <v>1040</v>
      </c>
      <c r="C6" s="280" t="s">
        <v>1076</v>
      </c>
      <c r="D6" s="281" t="s">
        <v>1053</v>
      </c>
      <c r="E6" s="145" t="s">
        <v>1054</v>
      </c>
      <c r="F6" s="282" t="s">
        <v>1073</v>
      </c>
      <c r="G6" s="291" t="s">
        <v>1055</v>
      </c>
      <c r="H6" s="283" t="s">
        <v>1056</v>
      </c>
      <c r="I6" s="284" t="s">
        <v>1057</v>
      </c>
      <c r="J6" s="139">
        <f>SUM(K6:N6)</f>
        <v>270</v>
      </c>
      <c r="K6" s="285">
        <v>0</v>
      </c>
      <c r="L6" s="286">
        <v>270</v>
      </c>
      <c r="M6" s="286">
        <v>0</v>
      </c>
      <c r="N6" s="282">
        <v>0</v>
      </c>
      <c r="O6" s="287" t="s">
        <v>143</v>
      </c>
      <c r="P6" s="280" t="s">
        <v>1058</v>
      </c>
      <c r="Q6" s="282" t="s">
        <v>1059</v>
      </c>
      <c r="R6" s="287" t="s">
        <v>1060</v>
      </c>
      <c r="S6" s="253" t="s">
        <v>1061</v>
      </c>
      <c r="T6" s="280" t="s">
        <v>1061</v>
      </c>
      <c r="U6" s="133">
        <f t="shared" si="0"/>
        <v>100</v>
      </c>
      <c r="V6" s="282">
        <v>100</v>
      </c>
      <c r="W6" s="145">
        <v>0</v>
      </c>
      <c r="X6" s="288" t="s">
        <v>1062</v>
      </c>
      <c r="Y6" s="145" t="s">
        <v>1064</v>
      </c>
    </row>
    <row r="7" spans="1:25" ht="38.25" customHeight="1" thickBot="1">
      <c r="A7" s="159">
        <v>3</v>
      </c>
      <c r="B7" s="292" t="s">
        <v>1040</v>
      </c>
      <c r="C7" s="293" t="s">
        <v>1076</v>
      </c>
      <c r="D7" s="294" t="s">
        <v>1066</v>
      </c>
      <c r="E7" s="163" t="s">
        <v>1042</v>
      </c>
      <c r="F7" s="164" t="s">
        <v>884</v>
      </c>
      <c r="G7" s="165" t="s">
        <v>1067</v>
      </c>
      <c r="H7" s="163" t="s">
        <v>1068</v>
      </c>
      <c r="I7" s="164" t="s">
        <v>1069</v>
      </c>
      <c r="J7" s="170">
        <f>SUM(K7:N7)</f>
        <v>100</v>
      </c>
      <c r="K7" s="295">
        <v>0</v>
      </c>
      <c r="L7" s="296">
        <v>100</v>
      </c>
      <c r="M7" s="296">
        <v>0</v>
      </c>
      <c r="N7" s="164">
        <v>0</v>
      </c>
      <c r="O7" s="170" t="s">
        <v>1046</v>
      </c>
      <c r="P7" s="171" t="s">
        <v>1070</v>
      </c>
      <c r="Q7" s="164" t="s">
        <v>1048</v>
      </c>
      <c r="R7" s="170" t="s">
        <v>1049</v>
      </c>
      <c r="S7" s="297" t="s">
        <v>1071</v>
      </c>
      <c r="T7" s="171" t="s">
        <v>1051</v>
      </c>
      <c r="U7" s="164">
        <v>140</v>
      </c>
      <c r="V7" s="164">
        <v>140</v>
      </c>
      <c r="W7" s="163">
        <v>0</v>
      </c>
      <c r="X7" s="174" t="s">
        <v>1072</v>
      </c>
      <c r="Y7" s="145" t="s">
        <v>1064</v>
      </c>
    </row>
    <row r="8" spans="1:25" s="3" customFormat="1" ht="26.25" customHeight="1">
      <c r="A8" s="11"/>
      <c r="B8" s="11"/>
      <c r="C8" s="11"/>
    </row>
    <row r="9" spans="1:25" s="3" customFormat="1" ht="26.25" customHeight="1">
      <c r="A9" s="11"/>
      <c r="B9" s="11"/>
      <c r="C9" s="11"/>
    </row>
    <row r="10" spans="1:25" s="3" customFormat="1" ht="26.25" customHeight="1">
      <c r="A10" s="11"/>
      <c r="B10" s="11"/>
      <c r="C10" s="11"/>
    </row>
    <row r="11" spans="1:25" s="3" customFormat="1" ht="26.25" customHeight="1">
      <c r="A11" s="11"/>
      <c r="B11" s="11"/>
      <c r="C11" s="11"/>
    </row>
    <row r="12" spans="1:25" s="3" customFormat="1" ht="26.25" customHeight="1">
      <c r="A12" s="11"/>
      <c r="B12" s="11"/>
      <c r="C12" s="11"/>
    </row>
    <row r="13" spans="1:25" s="3" customFormat="1" ht="26.25" customHeight="1">
      <c r="A13" s="11"/>
      <c r="B13" s="11"/>
      <c r="C13" s="11"/>
    </row>
    <row r="14" spans="1:25" s="3" customFormat="1" ht="26.25" customHeight="1">
      <c r="A14" s="11"/>
      <c r="B14" s="11"/>
      <c r="C14" s="11"/>
    </row>
    <row r="15" spans="1:25" s="3" customFormat="1" ht="26.25" customHeight="1">
      <c r="A15" s="11"/>
      <c r="B15" s="11"/>
      <c r="C15" s="11"/>
    </row>
    <row r="16" spans="1:25" s="3" customFormat="1" ht="26.25" customHeight="1">
      <c r="A16" s="11"/>
      <c r="B16" s="11"/>
      <c r="C16" s="11"/>
    </row>
    <row r="17" spans="1:3" s="3" customFormat="1" ht="26.25" customHeight="1">
      <c r="A17" s="11"/>
      <c r="B17" s="11"/>
      <c r="C17" s="11"/>
    </row>
    <row r="18" spans="1:3" s="3" customFormat="1" ht="26.25" customHeight="1">
      <c r="A18" s="11"/>
      <c r="B18" s="11"/>
      <c r="C18" s="11"/>
    </row>
  </sheetData>
  <autoFilter ref="A4:W7"/>
  <mergeCells count="4">
    <mergeCell ref="A1:W2"/>
    <mergeCell ref="J3:N3"/>
    <mergeCell ref="U3:W3"/>
    <mergeCell ref="E4:F4"/>
  </mergeCells>
  <phoneticPr fontId="3" type="noConversion"/>
  <dataValidations count="1">
    <dataValidation type="list" allowBlank="1" showInputMessage="1" showErrorMessage="1" sqref="O5:O7 B5:B7">
      <formula1>#REF!</formula1>
    </dataValidation>
  </dataValidations>
  <pageMargins left="0.19685039370078741" right="0.19685039370078741" top="0.35433070866141736" bottom="0.19685039370078741" header="0.19685039370078741" footer="0.19685039370078741"/>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19</vt:i4>
      </vt:variant>
      <vt:variant>
        <vt:lpstr>이름이 지정된 범위</vt:lpstr>
      </vt:variant>
      <vt:variant>
        <vt:i4>33</vt:i4>
      </vt:variant>
    </vt:vector>
  </HeadingPairs>
  <TitlesOfParts>
    <vt:vector size="52" baseType="lpstr">
      <vt:lpstr>총괄표</vt:lpstr>
      <vt:lpstr>서울</vt:lpstr>
      <vt:lpstr>부산</vt:lpstr>
      <vt:lpstr>대구</vt:lpstr>
      <vt:lpstr>인천</vt:lpstr>
      <vt:lpstr>광주</vt:lpstr>
      <vt:lpstr>대전</vt:lpstr>
      <vt:lpstr>울산</vt:lpstr>
      <vt:lpstr>세종</vt:lpstr>
      <vt:lpstr>경기</vt:lpstr>
      <vt:lpstr>강원</vt:lpstr>
      <vt:lpstr>충북</vt:lpstr>
      <vt:lpstr>충남</vt:lpstr>
      <vt:lpstr>전북</vt:lpstr>
      <vt:lpstr>전남</vt:lpstr>
      <vt:lpstr>경북</vt:lpstr>
      <vt:lpstr>경남</vt:lpstr>
      <vt:lpstr>제주</vt:lpstr>
      <vt:lpstr>Sheet1</vt:lpstr>
      <vt:lpstr>경기!Print_Area</vt:lpstr>
      <vt:lpstr>경남!Print_Area</vt:lpstr>
      <vt:lpstr>경북!Print_Area</vt:lpstr>
      <vt:lpstr>대구!Print_Area</vt:lpstr>
      <vt:lpstr>대전!Print_Area</vt:lpstr>
      <vt:lpstr>부산!Print_Area</vt:lpstr>
      <vt:lpstr>서울!Print_Area</vt:lpstr>
      <vt:lpstr>세종!Print_Area</vt:lpstr>
      <vt:lpstr>울산!Print_Area</vt:lpstr>
      <vt:lpstr>인천!Print_Area</vt:lpstr>
      <vt:lpstr>전남!Print_Area</vt:lpstr>
      <vt:lpstr>전북!Print_Area</vt:lpstr>
      <vt:lpstr>제주!Print_Area</vt:lpstr>
      <vt:lpstr>총괄표!Print_Area</vt:lpstr>
      <vt:lpstr>충남!Print_Area</vt:lpstr>
      <vt:lpstr>충북!Print_Area</vt:lpstr>
      <vt:lpstr>강원!Print_Titles</vt:lpstr>
      <vt:lpstr>경기!Print_Titles</vt:lpstr>
      <vt:lpstr>경남!Print_Titles</vt:lpstr>
      <vt:lpstr>경북!Print_Titles</vt:lpstr>
      <vt:lpstr>광주!Print_Titles</vt:lpstr>
      <vt:lpstr>대구!Print_Titles</vt:lpstr>
      <vt:lpstr>대전!Print_Titles</vt:lpstr>
      <vt:lpstr>부산!Print_Titles</vt:lpstr>
      <vt:lpstr>서울!Print_Titles</vt:lpstr>
      <vt:lpstr>세종!Print_Titles</vt:lpstr>
      <vt:lpstr>울산!Print_Titles</vt:lpstr>
      <vt:lpstr>인천!Print_Titles</vt:lpstr>
      <vt:lpstr>전남!Print_Titles</vt:lpstr>
      <vt:lpstr>전북!Print_Titles</vt:lpstr>
      <vt:lpstr>제주!Print_Titles</vt:lpstr>
      <vt:lpstr>충남!Print_Titles</vt:lpstr>
      <vt:lpstr>충북!Print_Titles</vt:lpstr>
    </vt:vector>
  </TitlesOfParts>
  <Company>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main</cp:lastModifiedBy>
  <cp:lastPrinted>2016-01-11T08:18:42Z</cp:lastPrinted>
  <dcterms:created xsi:type="dcterms:W3CDTF">2007-01-24T09:01:51Z</dcterms:created>
  <dcterms:modified xsi:type="dcterms:W3CDTF">2017-03-27T12:08:28Z</dcterms:modified>
</cp:coreProperties>
</file>